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裕宏1070814\招生宣導\109\百寶箱\招生名額\"/>
    </mc:Choice>
  </mc:AlternateContent>
  <xr:revisionPtr revIDLastSave="0" documentId="13_ncr:1_{66BE77EA-DA95-414D-9180-2C7D7C9F3340}" xr6:coauthVersionLast="36" xr6:coauthVersionMax="36" xr10:uidLastSave="{00000000-0000-0000-0000-000000000000}"/>
  <bookViews>
    <workbookView xWindow="0" yWindow="60" windowWidth="15270" windowHeight="9225" activeTab="2" xr2:uid="{00000000-000D-0000-FFFF-FFFF00000000}"/>
  </bookViews>
  <sheets>
    <sheet name="高中職免試(含優免)" sheetId="1" r:id="rId1"/>
    <sheet name="五專優免" sheetId="3" r:id="rId2"/>
    <sheet name="(北區)五專聯免" sheetId="2" r:id="rId3"/>
  </sheets>
  <calcPr calcId="191029"/>
</workbook>
</file>

<file path=xl/calcChain.xml><?xml version="1.0" encoding="utf-8"?>
<calcChain xmlns="http://schemas.openxmlformats.org/spreadsheetml/2006/main">
  <c r="S28" i="1" l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8" i="1"/>
  <c r="F7" i="2"/>
  <c r="E7" i="2"/>
  <c r="D7" i="2"/>
  <c r="B22" i="3"/>
  <c r="B7" i="2" l="1"/>
  <c r="B27" i="3"/>
  <c r="E22" i="3"/>
  <c r="F22" i="3"/>
  <c r="G22" i="3"/>
  <c r="H22" i="3"/>
  <c r="I22" i="3"/>
  <c r="J22" i="3"/>
  <c r="D22" i="3"/>
  <c r="E226" i="2"/>
  <c r="E224" i="2"/>
  <c r="E223" i="2"/>
  <c r="E222" i="2"/>
  <c r="E221" i="2"/>
  <c r="E220" i="2"/>
  <c r="E46" i="2"/>
  <c r="E44" i="2"/>
  <c r="E43" i="2"/>
  <c r="E42" i="2"/>
  <c r="E41" i="2"/>
  <c r="E40" i="2"/>
  <c r="E36" i="2"/>
  <c r="E34" i="2"/>
  <c r="E33" i="2"/>
  <c r="E32" i="2"/>
  <c r="E31" i="2"/>
  <c r="E30" i="2"/>
  <c r="E216" i="2"/>
  <c r="E214" i="2"/>
  <c r="E213" i="2"/>
  <c r="E212" i="2"/>
  <c r="E211" i="2"/>
  <c r="E210" i="2"/>
  <c r="E206" i="2"/>
  <c r="E204" i="2"/>
  <c r="E203" i="2"/>
  <c r="E202" i="2"/>
  <c r="E201" i="2"/>
  <c r="E200" i="2"/>
  <c r="E196" i="2"/>
  <c r="E194" i="2"/>
  <c r="E193" i="2"/>
  <c r="E192" i="2"/>
  <c r="E191" i="2"/>
  <c r="E190" i="2"/>
  <c r="E186" i="2"/>
  <c r="E184" i="2"/>
  <c r="E183" i="2"/>
  <c r="E182" i="2"/>
  <c r="E181" i="2"/>
  <c r="E180" i="2"/>
  <c r="E176" i="2"/>
  <c r="E174" i="2"/>
  <c r="E173" i="2"/>
  <c r="E172" i="2"/>
  <c r="E171" i="2"/>
  <c r="E170" i="2"/>
  <c r="E166" i="2"/>
  <c r="E164" i="2"/>
  <c r="E163" i="2"/>
  <c r="E162" i="2"/>
  <c r="E161" i="2"/>
  <c r="E160" i="2"/>
  <c r="E156" i="2"/>
  <c r="E154" i="2"/>
  <c r="E153" i="2"/>
  <c r="E152" i="2"/>
  <c r="E151" i="2"/>
  <c r="E150" i="2"/>
  <c r="E146" i="2"/>
  <c r="E144" i="2"/>
  <c r="E143" i="2"/>
  <c r="E142" i="2"/>
  <c r="E141" i="2"/>
  <c r="E140" i="2"/>
  <c r="E136" i="2"/>
  <c r="E134" i="2"/>
  <c r="E133" i="2"/>
  <c r="E132" i="2"/>
  <c r="E131" i="2"/>
  <c r="E130" i="2"/>
  <c r="E126" i="2"/>
  <c r="E124" i="2"/>
  <c r="E123" i="2"/>
  <c r="E122" i="2"/>
  <c r="E121" i="2"/>
  <c r="E120" i="2"/>
  <c r="E116" i="2"/>
  <c r="E114" i="2"/>
  <c r="E113" i="2"/>
  <c r="E112" i="2"/>
  <c r="E111" i="2"/>
  <c r="E110" i="2"/>
  <c r="E106" i="2"/>
  <c r="E104" i="2"/>
  <c r="E103" i="2"/>
  <c r="E102" i="2"/>
  <c r="E101" i="2"/>
  <c r="E100" i="2"/>
  <c r="E96" i="2"/>
  <c r="E94" i="2"/>
  <c r="E93" i="2"/>
  <c r="E92" i="2"/>
  <c r="E91" i="2"/>
  <c r="E90" i="2"/>
  <c r="E86" i="2"/>
  <c r="E84" i="2"/>
  <c r="E83" i="2"/>
  <c r="E82" i="2"/>
  <c r="E81" i="2"/>
  <c r="E80" i="2"/>
  <c r="E76" i="2"/>
  <c r="E74" i="2"/>
  <c r="E73" i="2"/>
  <c r="E72" i="2"/>
  <c r="E71" i="2"/>
  <c r="E70" i="2"/>
  <c r="E26" i="2"/>
  <c r="E24" i="2"/>
  <c r="E23" i="2"/>
  <c r="E22" i="2"/>
  <c r="E21" i="2"/>
  <c r="E20" i="2"/>
  <c r="E66" i="2"/>
  <c r="E64" i="2"/>
  <c r="E63" i="2"/>
  <c r="E62" i="2"/>
  <c r="E61" i="2"/>
  <c r="E60" i="2"/>
  <c r="E56" i="2"/>
  <c r="E54" i="2"/>
  <c r="E53" i="2"/>
  <c r="E52" i="2"/>
  <c r="E51" i="2"/>
  <c r="E50" i="2"/>
  <c r="E11" i="2"/>
  <c r="E12" i="2"/>
  <c r="E13" i="2"/>
  <c r="E14" i="2"/>
  <c r="E16" i="2"/>
  <c r="E10" i="2"/>
  <c r="S7" i="1"/>
  <c r="D85" i="2" l="1"/>
  <c r="E85" i="2" s="1"/>
  <c r="D55" i="2"/>
  <c r="E55" i="2" s="1"/>
  <c r="E57" i="2" s="1"/>
  <c r="D105" i="2"/>
  <c r="E105" i="2" s="1"/>
  <c r="E107" i="2" s="1"/>
  <c r="D145" i="2"/>
  <c r="E145" i="2" s="1"/>
  <c r="E147" i="2" s="1"/>
  <c r="D185" i="2"/>
  <c r="E185" i="2" s="1"/>
  <c r="D225" i="2"/>
  <c r="E225" i="2" s="1"/>
  <c r="E227" i="2" s="1"/>
  <c r="D65" i="2"/>
  <c r="E65" i="2" s="1"/>
  <c r="E67" i="2" s="1"/>
  <c r="D115" i="2"/>
  <c r="E115" i="2" s="1"/>
  <c r="D155" i="2"/>
  <c r="E155" i="2" s="1"/>
  <c r="D195" i="2"/>
  <c r="E195" i="2" s="1"/>
  <c r="E197" i="2" s="1"/>
  <c r="D15" i="2"/>
  <c r="E15" i="2" s="1"/>
  <c r="D125" i="2"/>
  <c r="E125" i="2" s="1"/>
  <c r="D205" i="2"/>
  <c r="E205" i="2" s="1"/>
  <c r="D95" i="2"/>
  <c r="E95" i="2" s="1"/>
  <c r="D135" i="2"/>
  <c r="E135" i="2" s="1"/>
  <c r="E137" i="2" s="1"/>
  <c r="D175" i="2"/>
  <c r="E175" i="2" s="1"/>
  <c r="E177" i="2" s="1"/>
  <c r="D215" i="2"/>
  <c r="E215" i="2" s="1"/>
  <c r="D25" i="2"/>
  <c r="E25" i="2" s="1"/>
  <c r="D35" i="2"/>
  <c r="E35" i="2" s="1"/>
  <c r="D75" i="2"/>
  <c r="E75" i="2" s="1"/>
  <c r="E77" i="2" s="1"/>
  <c r="D165" i="2"/>
  <c r="E165" i="2" s="1"/>
  <c r="E167" i="2" s="1"/>
  <c r="D45" i="2"/>
  <c r="E45" i="2" s="1"/>
  <c r="E47" i="2" s="1"/>
  <c r="E87" i="2"/>
  <c r="E127" i="2"/>
  <c r="E207" i="2"/>
  <c r="E117" i="2"/>
  <c r="E157" i="2"/>
  <c r="E27" i="2"/>
  <c r="E187" i="2"/>
  <c r="E37" i="2"/>
  <c r="E97" i="2"/>
  <c r="E217" i="2"/>
  <c r="E17" i="2"/>
</calcChain>
</file>

<file path=xl/sharedStrings.xml><?xml version="1.0" encoding="utf-8"?>
<sst xmlns="http://schemas.openxmlformats.org/spreadsheetml/2006/main" count="574" uniqueCount="135">
  <si>
    <t>A++</t>
    <phoneticPr fontId="2" type="noConversion"/>
  </si>
  <si>
    <t>A+</t>
    <phoneticPr fontId="2" type="noConversion"/>
  </si>
  <si>
    <t>A</t>
    <phoneticPr fontId="2" type="noConversion"/>
  </si>
  <si>
    <t>B++</t>
    <phoneticPr fontId="2" type="noConversion"/>
  </si>
  <si>
    <t>B+</t>
    <phoneticPr fontId="2" type="noConversion"/>
  </si>
  <si>
    <t>B</t>
    <phoneticPr fontId="2" type="noConversion"/>
  </si>
  <si>
    <t>C</t>
    <phoneticPr fontId="2" type="noConversion"/>
  </si>
  <si>
    <t>六級分</t>
    <phoneticPr fontId="2" type="noConversion"/>
  </si>
  <si>
    <t>五級分</t>
    <phoneticPr fontId="2" type="noConversion"/>
  </si>
  <si>
    <t>四級分</t>
    <phoneticPr fontId="2" type="noConversion"/>
  </si>
  <si>
    <t>三級分</t>
    <phoneticPr fontId="2" type="noConversion"/>
  </si>
  <si>
    <t>二級分</t>
    <phoneticPr fontId="2" type="noConversion"/>
  </si>
  <si>
    <t>一級分</t>
    <phoneticPr fontId="2" type="noConversion"/>
  </si>
  <si>
    <t>０級分</t>
    <phoneticPr fontId="2" type="noConversion"/>
  </si>
  <si>
    <t>寫作測驗</t>
    <phoneticPr fontId="2" type="noConversion"/>
  </si>
  <si>
    <t>國中教育會考積分</t>
    <phoneticPr fontId="2" type="noConversion"/>
  </si>
  <si>
    <r>
      <t>學科(國</t>
    </r>
    <r>
      <rPr>
        <b/>
        <sz val="12"/>
        <rFont val="標楷體"/>
        <family val="4"/>
        <charset val="136"/>
      </rPr>
      <t>、</t>
    </r>
    <r>
      <rPr>
        <b/>
        <sz val="12"/>
        <rFont val="新細明體"/>
        <family val="1"/>
        <charset val="136"/>
      </rPr>
      <t>數、英、社、自)</t>
    </r>
    <phoneticPr fontId="2" type="noConversion"/>
  </si>
  <si>
    <r>
      <t>請在寫作測驗｢</t>
    </r>
    <r>
      <rPr>
        <b/>
        <sz val="16"/>
        <color indexed="14"/>
        <rFont val="標楷體"/>
        <family val="4"/>
        <charset val="136"/>
      </rPr>
      <t>級分｣</t>
    </r>
    <r>
      <rPr>
        <b/>
        <sz val="16"/>
        <color indexed="12"/>
        <rFont val="標楷體"/>
        <family val="4"/>
        <charset val="136"/>
      </rPr>
      <t>處輸入"1"</t>
    </r>
    <phoneticPr fontId="2" type="noConversion"/>
  </si>
  <si>
    <t>例</t>
    <phoneticPr fontId="2" type="noConversion"/>
  </si>
  <si>
    <t>姓名</t>
  </si>
  <si>
    <t>班級</t>
    <phoneticPr fontId="2" type="noConversion"/>
  </si>
  <si>
    <t>座號</t>
    <phoneticPr fontId="2" type="noConversion"/>
  </si>
  <si>
    <r>
      <rPr>
        <sz val="12"/>
        <rFont val="新細明體"/>
        <family val="1"/>
        <charset val="136"/>
      </rPr>
      <t>項目</t>
    </r>
    <phoneticPr fontId="2" type="noConversion"/>
  </si>
  <si>
    <r>
      <rPr>
        <sz val="12"/>
        <rFont val="新細明體"/>
        <family val="1"/>
        <charset val="136"/>
      </rPr>
      <t>倍率</t>
    </r>
    <phoneticPr fontId="2" type="noConversion"/>
  </si>
  <si>
    <r>
      <rPr>
        <sz val="12"/>
        <rFont val="新細明體"/>
        <family val="1"/>
        <charset val="136"/>
      </rPr>
      <t>積分</t>
    </r>
    <phoneticPr fontId="2" type="noConversion"/>
  </si>
  <si>
    <r>
      <rPr>
        <sz val="12"/>
        <rFont val="新細明體"/>
        <family val="1"/>
        <charset val="136"/>
      </rPr>
      <t>小計</t>
    </r>
    <phoneticPr fontId="2" type="noConversion"/>
  </si>
  <si>
    <r>
      <rPr>
        <sz val="12"/>
        <rFont val="新細明體"/>
        <family val="1"/>
        <charset val="136"/>
      </rPr>
      <t>技藝優良</t>
    </r>
    <phoneticPr fontId="2" type="noConversion"/>
  </si>
  <si>
    <r>
      <rPr>
        <sz val="12"/>
        <rFont val="新細明體"/>
        <family val="1"/>
        <charset val="136"/>
      </rPr>
      <t>弱勢身分</t>
    </r>
    <phoneticPr fontId="2" type="noConversion"/>
  </si>
  <si>
    <r>
      <rPr>
        <sz val="12"/>
        <rFont val="新細明體"/>
        <family val="1"/>
        <charset val="136"/>
      </rPr>
      <t>均衡學習</t>
    </r>
    <phoneticPr fontId="2" type="noConversion"/>
  </si>
  <si>
    <r>
      <rPr>
        <sz val="12"/>
        <rFont val="新細明體"/>
        <family val="1"/>
        <charset val="136"/>
      </rPr>
      <t>適性輔導</t>
    </r>
    <phoneticPr fontId="2" type="noConversion"/>
  </si>
  <si>
    <r>
      <rPr>
        <sz val="12"/>
        <rFont val="新細明體"/>
        <family val="1"/>
        <charset val="136"/>
      </rPr>
      <t>國中教育會考</t>
    </r>
    <phoneticPr fontId="2" type="noConversion"/>
  </si>
  <si>
    <r>
      <rPr>
        <sz val="12"/>
        <rFont val="新細明體"/>
        <family val="1"/>
        <charset val="136"/>
      </rPr>
      <t>英語能力檢定</t>
    </r>
    <phoneticPr fontId="2" type="noConversion"/>
  </si>
  <si>
    <r>
      <rPr>
        <sz val="12"/>
        <rFont val="新細明體"/>
        <family val="1"/>
        <charset val="136"/>
      </rPr>
      <t>多元學習表現</t>
    </r>
    <r>
      <rPr>
        <sz val="12"/>
        <rFont val="Times New Roman"/>
        <family val="1"/>
      </rPr>
      <t xml:space="preserve"> </t>
    </r>
  </si>
  <si>
    <t>慈濟科技大學</t>
    <phoneticPr fontId="2" type="noConversion"/>
  </si>
  <si>
    <t>致理科技大學</t>
    <phoneticPr fontId="2" type="noConversion"/>
  </si>
  <si>
    <t>醒吾科技大學</t>
    <phoneticPr fontId="2" type="noConversion"/>
  </si>
  <si>
    <t>臺北城市科技大學</t>
    <phoneticPr fontId="2" type="noConversion"/>
  </si>
  <si>
    <t>蘭陽技術學院</t>
    <phoneticPr fontId="2" type="noConversion"/>
  </si>
  <si>
    <t>宏國徳霖科技大學</t>
    <phoneticPr fontId="2" type="noConversion"/>
  </si>
  <si>
    <t>經國管理暨健康學院</t>
    <phoneticPr fontId="2" type="noConversion"/>
  </si>
  <si>
    <t>黎明技術學院</t>
    <phoneticPr fontId="2" type="noConversion"/>
  </si>
  <si>
    <t>華夏科技大學</t>
    <phoneticPr fontId="2" type="noConversion"/>
  </si>
  <si>
    <t>臺北海洋科技大學</t>
    <phoneticPr fontId="2" type="noConversion"/>
  </si>
  <si>
    <t>康寧大學</t>
    <phoneticPr fontId="2" type="noConversion"/>
  </si>
  <si>
    <t>馬偕醫護管理專科學校</t>
    <phoneticPr fontId="2" type="noConversion"/>
  </si>
  <si>
    <t>耕莘健康管理專科學校</t>
    <phoneticPr fontId="2" type="noConversion"/>
  </si>
  <si>
    <t>聖母醫護管理專科學校</t>
    <phoneticPr fontId="2" type="noConversion"/>
  </si>
  <si>
    <t>新生醫護管理專科學校</t>
    <phoneticPr fontId="2" type="noConversion"/>
  </si>
  <si>
    <t>聖約翰科技大學</t>
    <phoneticPr fontId="2" type="noConversion"/>
  </si>
  <si>
    <t>南亞技術學院</t>
    <phoneticPr fontId="2" type="noConversion"/>
  </si>
  <si>
    <t>龍華科技大學</t>
    <phoneticPr fontId="2" type="noConversion"/>
  </si>
  <si>
    <t>國立台北科技大學</t>
    <phoneticPr fontId="2" type="noConversion"/>
  </si>
  <si>
    <t>台灣觀光學院</t>
    <phoneticPr fontId="2" type="noConversion"/>
  </si>
  <si>
    <r>
      <rPr>
        <sz val="12"/>
        <rFont val="新細明體"/>
        <family val="1"/>
        <charset val="136"/>
      </rPr>
      <t>多元學習表現</t>
    </r>
    <r>
      <rPr>
        <sz val="12"/>
        <rFont val="Times New Roman"/>
        <family val="1"/>
      </rPr>
      <t xml:space="preserve"> </t>
    </r>
    <phoneticPr fontId="2" type="noConversion"/>
  </si>
  <si>
    <t>A++</t>
    <phoneticPr fontId="2" type="noConversion"/>
  </si>
  <si>
    <t>A+</t>
    <phoneticPr fontId="2" type="noConversion"/>
  </si>
  <si>
    <t>A</t>
    <phoneticPr fontId="2" type="noConversion"/>
  </si>
  <si>
    <t>B+</t>
    <phoneticPr fontId="2" type="noConversion"/>
  </si>
  <si>
    <t>B</t>
    <phoneticPr fontId="2" type="noConversion"/>
  </si>
  <si>
    <t>C</t>
    <phoneticPr fontId="2" type="noConversion"/>
  </si>
  <si>
    <t>總積分</t>
    <phoneticPr fontId="2" type="noConversion"/>
  </si>
  <si>
    <r>
      <rPr>
        <sz val="12"/>
        <rFont val="新細明體"/>
        <family val="1"/>
        <charset val="136"/>
      </rPr>
      <t>志願序</t>
    </r>
    <phoneticPr fontId="2" type="noConversion"/>
  </si>
  <si>
    <r>
      <rPr>
        <sz val="12"/>
        <rFont val="新細明體"/>
        <family val="1"/>
        <charset val="136"/>
      </rPr>
      <t>得分</t>
    </r>
    <phoneticPr fontId="2" type="noConversion"/>
  </si>
  <si>
    <r>
      <t>26</t>
    </r>
    <r>
      <rPr>
        <sz val="12"/>
        <rFont val="新細明體"/>
        <family val="1"/>
        <charset val="136"/>
      </rPr>
      <t>分</t>
    </r>
    <phoneticPr fontId="2" type="noConversion"/>
  </si>
  <si>
    <r>
      <t>25</t>
    </r>
    <r>
      <rPr>
        <sz val="12"/>
        <rFont val="新細明體"/>
        <family val="1"/>
        <charset val="136"/>
      </rPr>
      <t>分</t>
    </r>
    <phoneticPr fontId="2" type="noConversion"/>
  </si>
  <si>
    <r>
      <t>24</t>
    </r>
    <r>
      <rPr>
        <sz val="12"/>
        <rFont val="新細明體"/>
        <family val="1"/>
        <charset val="136"/>
      </rPr>
      <t>分</t>
    </r>
    <phoneticPr fontId="2" type="noConversion"/>
  </si>
  <si>
    <r>
      <t>23</t>
    </r>
    <r>
      <rPr>
        <sz val="12"/>
        <rFont val="新細明體"/>
        <family val="1"/>
        <charset val="136"/>
      </rPr>
      <t>分</t>
    </r>
    <phoneticPr fontId="2" type="noConversion"/>
  </si>
  <si>
    <r>
      <t>22</t>
    </r>
    <r>
      <rPr>
        <sz val="12"/>
        <rFont val="新細明體"/>
        <family val="1"/>
        <charset val="136"/>
      </rPr>
      <t>分</t>
    </r>
    <phoneticPr fontId="2" type="noConversion"/>
  </si>
  <si>
    <r>
      <t>21</t>
    </r>
    <r>
      <rPr>
        <sz val="12"/>
        <rFont val="新細明體"/>
        <family val="1"/>
        <charset val="136"/>
      </rPr>
      <t>分</t>
    </r>
    <phoneticPr fontId="2" type="noConversion"/>
  </si>
  <si>
    <r>
      <t>90</t>
    </r>
    <r>
      <rPr>
        <sz val="12"/>
        <rFont val="新細明體"/>
        <family val="1"/>
        <charset val="136"/>
      </rPr>
      <t>以上</t>
    </r>
    <phoneticPr fontId="2" type="noConversion"/>
  </si>
  <si>
    <r>
      <t>3</t>
    </r>
    <r>
      <rPr>
        <sz val="12"/>
        <rFont val="新細明體"/>
        <family val="1"/>
        <charset val="136"/>
      </rPr>
      <t>分</t>
    </r>
    <phoneticPr fontId="2" type="noConversion"/>
  </si>
  <si>
    <r>
      <t>2.5</t>
    </r>
    <r>
      <rPr>
        <sz val="12"/>
        <rFont val="新細明體"/>
        <family val="1"/>
        <charset val="136"/>
      </rPr>
      <t>分</t>
    </r>
    <phoneticPr fontId="2" type="noConversion"/>
  </si>
  <si>
    <r>
      <t>1.5</t>
    </r>
    <r>
      <rPr>
        <sz val="12"/>
        <rFont val="新細明體"/>
        <family val="1"/>
        <charset val="136"/>
      </rPr>
      <t>分</t>
    </r>
    <phoneticPr fontId="2" type="noConversion"/>
  </si>
  <si>
    <r>
      <t>1</t>
    </r>
    <r>
      <rPr>
        <sz val="12"/>
        <rFont val="新細明體"/>
        <family val="1"/>
        <charset val="136"/>
      </rPr>
      <t>分</t>
    </r>
    <phoneticPr fontId="2" type="noConversion"/>
  </si>
  <si>
    <r>
      <rPr>
        <sz val="12"/>
        <rFont val="新細明體"/>
        <family val="1"/>
        <charset val="136"/>
      </rPr>
      <t>低收</t>
    </r>
  </si>
  <si>
    <r>
      <rPr>
        <sz val="12"/>
        <rFont val="新細明體"/>
        <family val="1"/>
        <charset val="136"/>
      </rPr>
      <t>中低收</t>
    </r>
    <phoneticPr fontId="2" type="noConversion"/>
  </si>
  <si>
    <r>
      <rPr>
        <sz val="12"/>
        <rFont val="新細明體"/>
        <family val="1"/>
        <charset val="136"/>
      </rPr>
      <t>失業子女</t>
    </r>
  </si>
  <si>
    <r>
      <rPr>
        <sz val="12"/>
        <rFont val="新細明體"/>
        <family val="1"/>
        <charset val="136"/>
      </rPr>
      <t>特殊境遇子女</t>
    </r>
    <phoneticPr fontId="2" type="noConversion"/>
  </si>
  <si>
    <r>
      <t>1</t>
    </r>
    <r>
      <rPr>
        <sz val="12"/>
        <rFont val="新細明體"/>
        <family val="1"/>
        <charset val="136"/>
      </rPr>
      <t>項達標</t>
    </r>
    <phoneticPr fontId="2" type="noConversion"/>
  </si>
  <si>
    <r>
      <t>2</t>
    </r>
    <r>
      <rPr>
        <sz val="12"/>
        <rFont val="新細明體"/>
        <family val="1"/>
        <charset val="136"/>
      </rPr>
      <t>項達標</t>
    </r>
    <phoneticPr fontId="2" type="noConversion"/>
  </si>
  <si>
    <r>
      <t>3</t>
    </r>
    <r>
      <rPr>
        <sz val="12"/>
        <rFont val="新細明體"/>
        <family val="1"/>
        <charset val="136"/>
      </rPr>
      <t>項達標</t>
    </r>
    <phoneticPr fontId="2" type="noConversion"/>
  </si>
  <si>
    <r>
      <t>7</t>
    </r>
    <r>
      <rPr>
        <sz val="12"/>
        <rFont val="新細明體"/>
        <family val="1"/>
        <charset val="136"/>
      </rPr>
      <t>分</t>
    </r>
    <phoneticPr fontId="2" type="noConversion"/>
  </si>
  <si>
    <r>
      <t>14</t>
    </r>
    <r>
      <rPr>
        <sz val="12"/>
        <rFont val="新細明體"/>
        <family val="1"/>
        <charset val="136"/>
      </rPr>
      <t>分</t>
    </r>
    <phoneticPr fontId="2" type="noConversion"/>
  </si>
  <si>
    <r>
      <rPr>
        <sz val="12"/>
        <rFont val="新細明體"/>
        <family val="1"/>
        <charset val="136"/>
      </rPr>
      <t>國中教育會考</t>
    </r>
  </si>
  <si>
    <r>
      <rPr>
        <sz val="10"/>
        <rFont val="新細明體"/>
        <family val="1"/>
        <charset val="136"/>
      </rPr>
      <t>標準</t>
    </r>
    <phoneticPr fontId="2" type="noConversion"/>
  </si>
  <si>
    <r>
      <rPr>
        <sz val="10"/>
        <rFont val="新細明體"/>
        <family val="1"/>
        <charset val="136"/>
      </rPr>
      <t>配分</t>
    </r>
    <phoneticPr fontId="2" type="noConversion"/>
  </si>
  <si>
    <r>
      <rPr>
        <sz val="10"/>
        <rFont val="新細明體"/>
        <family val="1"/>
        <charset val="136"/>
      </rPr>
      <t>科目數</t>
    </r>
    <phoneticPr fontId="2" type="noConversion"/>
  </si>
  <si>
    <r>
      <rPr>
        <sz val="10"/>
        <rFont val="新細明體"/>
        <family val="1"/>
        <charset val="136"/>
      </rPr>
      <t>小計</t>
    </r>
    <phoneticPr fontId="2" type="noConversion"/>
  </si>
  <si>
    <r>
      <rPr>
        <sz val="12"/>
        <rFont val="新細明體"/>
        <family val="1"/>
        <charset val="136"/>
      </rPr>
      <t>寫作測驗</t>
    </r>
  </si>
  <si>
    <r>
      <rPr>
        <sz val="12"/>
        <rFont val="新細明體"/>
        <family val="1"/>
        <charset val="136"/>
      </rPr>
      <t>六級分</t>
    </r>
  </si>
  <si>
    <r>
      <rPr>
        <sz val="12"/>
        <rFont val="新細明體"/>
        <family val="1"/>
        <charset val="136"/>
      </rPr>
      <t>五級分</t>
    </r>
  </si>
  <si>
    <r>
      <rPr>
        <sz val="12"/>
        <rFont val="新細明體"/>
        <family val="1"/>
        <charset val="136"/>
      </rPr>
      <t>四級分</t>
    </r>
  </si>
  <si>
    <r>
      <rPr>
        <sz val="12"/>
        <rFont val="新細明體"/>
        <family val="1"/>
        <charset val="136"/>
      </rPr>
      <t>三級分</t>
    </r>
  </si>
  <si>
    <r>
      <rPr>
        <sz val="12"/>
        <rFont val="新細明體"/>
        <family val="1"/>
        <charset val="136"/>
      </rPr>
      <t>二級分</t>
    </r>
  </si>
  <si>
    <r>
      <rPr>
        <sz val="12"/>
        <rFont val="新細明體"/>
        <family val="1"/>
        <charset val="136"/>
      </rPr>
      <t>一級分</t>
    </r>
  </si>
  <si>
    <r>
      <t>0.8</t>
    </r>
    <r>
      <rPr>
        <sz val="12"/>
        <rFont val="新細明體"/>
        <family val="1"/>
        <charset val="136"/>
      </rPr>
      <t>分</t>
    </r>
  </si>
  <si>
    <r>
      <t>0.6</t>
    </r>
    <r>
      <rPr>
        <sz val="12"/>
        <rFont val="新細明體"/>
        <family val="1"/>
        <charset val="136"/>
      </rPr>
      <t>分</t>
    </r>
  </si>
  <si>
    <r>
      <t>0.4</t>
    </r>
    <r>
      <rPr>
        <sz val="12"/>
        <rFont val="新細明體"/>
        <family val="1"/>
        <charset val="136"/>
      </rPr>
      <t>分</t>
    </r>
  </si>
  <si>
    <r>
      <t>0.2</t>
    </r>
    <r>
      <rPr>
        <sz val="12"/>
        <rFont val="新細明體"/>
        <family val="1"/>
        <charset val="136"/>
      </rPr>
      <t>分</t>
    </r>
  </si>
  <si>
    <r>
      <t>0.1</t>
    </r>
    <r>
      <rPr>
        <sz val="12"/>
        <rFont val="新細明體"/>
        <family val="1"/>
        <charset val="136"/>
      </rPr>
      <t>分</t>
    </r>
  </si>
  <si>
    <r>
      <rPr>
        <b/>
        <sz val="12"/>
        <rFont val="新細明體"/>
        <family val="1"/>
        <charset val="136"/>
      </rPr>
      <t>總積分</t>
    </r>
    <phoneticPr fontId="2" type="noConversion"/>
  </si>
  <si>
    <r>
      <rPr>
        <sz val="12"/>
        <rFont val="新細明體"/>
        <family val="1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〜</t>
    </r>
    <r>
      <rPr>
        <sz val="12"/>
        <rFont val="Times New Roman"/>
        <family val="1"/>
      </rPr>
      <t>5</t>
    </r>
    <r>
      <rPr>
        <sz val="12"/>
        <rFont val="新細明體"/>
        <family val="1"/>
        <charset val="136"/>
      </rPr>
      <t>志願</t>
    </r>
  </si>
  <si>
    <r>
      <rPr>
        <sz val="12"/>
        <rFont val="新細明體"/>
        <family val="1"/>
        <charset val="136"/>
      </rPr>
      <t>第</t>
    </r>
    <r>
      <rPr>
        <sz val="12"/>
        <rFont val="Times New Roman"/>
        <family val="1"/>
      </rPr>
      <t>6</t>
    </r>
    <r>
      <rPr>
        <sz val="12"/>
        <rFont val="新細明體"/>
        <family val="1"/>
        <charset val="136"/>
      </rPr>
      <t>〜</t>
    </r>
    <r>
      <rPr>
        <sz val="12"/>
        <rFont val="Times New Roman"/>
        <family val="1"/>
      </rPr>
      <t>10</t>
    </r>
    <r>
      <rPr>
        <sz val="12"/>
        <rFont val="新細明體"/>
        <family val="1"/>
        <charset val="136"/>
      </rPr>
      <t>志願</t>
    </r>
    <phoneticPr fontId="2" type="noConversion"/>
  </si>
  <si>
    <r>
      <rPr>
        <sz val="12"/>
        <rFont val="新細明體"/>
        <family val="1"/>
        <charset val="136"/>
      </rPr>
      <t>第</t>
    </r>
    <r>
      <rPr>
        <sz val="12"/>
        <rFont val="Times New Roman"/>
        <family val="1"/>
      </rPr>
      <t>11</t>
    </r>
    <r>
      <rPr>
        <sz val="12"/>
        <rFont val="新細明體"/>
        <family val="1"/>
        <charset val="136"/>
      </rPr>
      <t>〜</t>
    </r>
    <r>
      <rPr>
        <sz val="12"/>
        <rFont val="Times New Roman"/>
        <family val="1"/>
      </rPr>
      <t>15</t>
    </r>
    <r>
      <rPr>
        <sz val="12"/>
        <rFont val="新細明體"/>
        <family val="1"/>
        <charset val="136"/>
      </rPr>
      <t>志願</t>
    </r>
    <phoneticPr fontId="2" type="noConversion"/>
  </si>
  <si>
    <r>
      <rPr>
        <sz val="12"/>
        <rFont val="新細明體"/>
        <family val="1"/>
        <charset val="136"/>
      </rPr>
      <t>第</t>
    </r>
    <r>
      <rPr>
        <sz val="12"/>
        <rFont val="Times New Roman"/>
        <family val="1"/>
      </rPr>
      <t>16</t>
    </r>
    <r>
      <rPr>
        <sz val="12"/>
        <rFont val="新細明體"/>
        <family val="1"/>
        <charset val="136"/>
      </rPr>
      <t>〜</t>
    </r>
    <r>
      <rPr>
        <sz val="12"/>
        <rFont val="Times New Roman"/>
        <family val="1"/>
      </rPr>
      <t>20</t>
    </r>
    <r>
      <rPr>
        <sz val="12"/>
        <rFont val="新細明體"/>
        <family val="1"/>
        <charset val="136"/>
      </rPr>
      <t>志願</t>
    </r>
    <phoneticPr fontId="2" type="noConversion"/>
  </si>
  <si>
    <r>
      <rPr>
        <sz val="12"/>
        <rFont val="新細明體"/>
        <family val="1"/>
        <charset val="136"/>
      </rPr>
      <t>第</t>
    </r>
    <r>
      <rPr>
        <sz val="12"/>
        <rFont val="Times New Roman"/>
        <family val="1"/>
      </rPr>
      <t>21</t>
    </r>
    <r>
      <rPr>
        <sz val="12"/>
        <rFont val="新細明體"/>
        <family val="1"/>
        <charset val="136"/>
      </rPr>
      <t>〜</t>
    </r>
    <r>
      <rPr>
        <sz val="12"/>
        <rFont val="Times New Roman"/>
        <family val="1"/>
      </rPr>
      <t>25</t>
    </r>
    <r>
      <rPr>
        <sz val="12"/>
        <rFont val="新細明體"/>
        <family val="1"/>
        <charset val="136"/>
      </rPr>
      <t>志願</t>
    </r>
    <phoneticPr fontId="2" type="noConversion"/>
  </si>
  <si>
    <r>
      <rPr>
        <sz val="12"/>
        <rFont val="新細明體"/>
        <family val="1"/>
        <charset val="136"/>
      </rPr>
      <t>第</t>
    </r>
    <r>
      <rPr>
        <sz val="12"/>
        <rFont val="Times New Roman"/>
        <family val="1"/>
      </rPr>
      <t>26</t>
    </r>
    <r>
      <rPr>
        <sz val="12"/>
        <rFont val="新細明體"/>
        <family val="1"/>
        <charset val="136"/>
      </rPr>
      <t>〜</t>
    </r>
    <r>
      <rPr>
        <sz val="12"/>
        <rFont val="Times New Roman"/>
        <family val="1"/>
      </rPr>
      <t>30</t>
    </r>
    <r>
      <rPr>
        <sz val="12"/>
        <rFont val="新細明體"/>
        <family val="1"/>
        <charset val="136"/>
      </rPr>
      <t>志願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</si>
  <si>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上限</t>
    </r>
    <r>
      <rPr>
        <b/>
        <sz val="12"/>
        <color rgb="FFFF0000"/>
        <rFont val="Times New Roman"/>
        <family val="1"/>
      </rPr>
      <t>15</t>
    </r>
    <r>
      <rPr>
        <b/>
        <sz val="12"/>
        <color rgb="FFFF0000"/>
        <rFont val="新細明體"/>
        <family val="1"/>
        <charset val="136"/>
      </rPr>
      <t>分</t>
    </r>
  </si>
  <si>
    <r>
      <t>80</t>
    </r>
    <r>
      <rPr>
        <sz val="12"/>
        <rFont val="新細明體"/>
        <family val="1"/>
        <charset val="136"/>
      </rPr>
      <t>～</t>
    </r>
    <r>
      <rPr>
        <sz val="12"/>
        <rFont val="Times New Roman"/>
        <family val="1"/>
      </rPr>
      <t>89</t>
    </r>
  </si>
  <si>
    <r>
      <t>70</t>
    </r>
    <r>
      <rPr>
        <sz val="12"/>
        <rFont val="新細明體"/>
        <family val="1"/>
        <charset val="136"/>
      </rPr>
      <t>～</t>
    </r>
    <r>
      <rPr>
        <sz val="12"/>
        <rFont val="Times New Roman"/>
        <family val="1"/>
      </rPr>
      <t>79</t>
    </r>
  </si>
  <si>
    <r>
      <t>60</t>
    </r>
    <r>
      <rPr>
        <sz val="12"/>
        <rFont val="新細明體"/>
        <family val="1"/>
        <charset val="136"/>
      </rPr>
      <t>～</t>
    </r>
    <r>
      <rPr>
        <sz val="12"/>
        <rFont val="Times New Roman"/>
        <family val="1"/>
      </rPr>
      <t>79</t>
    </r>
  </si>
  <si>
    <t>精熟</t>
    <phoneticPr fontId="2" type="noConversion"/>
  </si>
  <si>
    <t>基礎</t>
    <phoneticPr fontId="2" type="noConversion"/>
  </si>
  <si>
    <t>待加強</t>
    <phoneticPr fontId="2" type="noConversion"/>
  </si>
  <si>
    <r>
      <rPr>
        <b/>
        <sz val="12"/>
        <rFont val="新細明體"/>
        <family val="1"/>
        <charset val="136"/>
      </rPr>
      <t>國立臺北商業大學</t>
    </r>
  </si>
  <si>
    <r>
      <rPr>
        <b/>
        <sz val="12"/>
        <rFont val="新細明體"/>
        <family val="1"/>
        <charset val="136"/>
      </rPr>
      <t>大華科技大學</t>
    </r>
    <phoneticPr fontId="2" type="noConversion"/>
  </si>
  <si>
    <r>
      <t xml:space="preserve">註：
</t>
    </r>
    <r>
      <rPr>
        <sz val="12"/>
        <rFont val="Times New Roman"/>
        <family val="1"/>
      </rPr>
      <t>1.</t>
    </r>
    <r>
      <rPr>
        <sz val="12"/>
        <rFont val="新細明體"/>
        <family val="1"/>
        <charset val="136"/>
      </rPr>
      <t>五專優先免試入學</t>
    </r>
    <r>
      <rPr>
        <sz val="12"/>
        <rFont val="PMingLiU"/>
        <family val="1"/>
        <charset val="136"/>
      </rPr>
      <t>「</t>
    </r>
    <r>
      <rPr>
        <sz val="12"/>
        <rFont val="新細明體"/>
        <family val="1"/>
        <charset val="136"/>
      </rPr>
      <t xml:space="preserve">超額比序項目積分對照表」亦可參考優先免試入學招生簡章第158頁附錄三。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>個人的</t>
    </r>
    <r>
      <rPr>
        <b/>
        <sz val="12"/>
        <color rgb="FFFF0000"/>
        <rFont val="新細明體"/>
        <family val="1"/>
        <charset val="136"/>
      </rPr>
      <t>多元學習表現</t>
    </r>
    <r>
      <rPr>
        <sz val="12"/>
        <rFont val="新細明體"/>
        <family val="1"/>
        <charset val="136"/>
      </rPr>
      <t>、</t>
    </r>
    <r>
      <rPr>
        <b/>
        <sz val="12"/>
        <color rgb="FFFF0000"/>
        <rFont val="新細明體"/>
        <family val="1"/>
        <charset val="136"/>
      </rPr>
      <t>技藝優良</t>
    </r>
    <r>
      <rPr>
        <sz val="12"/>
        <rFont val="新細明體"/>
        <family val="1"/>
        <charset val="136"/>
      </rPr>
      <t>、</t>
    </r>
    <r>
      <rPr>
        <b/>
        <sz val="12"/>
        <color rgb="FFFF0000"/>
        <rFont val="新細明體"/>
        <family val="1"/>
        <charset val="136"/>
      </rPr>
      <t>弱勢身分</t>
    </r>
    <r>
      <rPr>
        <sz val="12"/>
        <rFont val="新細明體"/>
        <family val="1"/>
        <charset val="136"/>
      </rPr>
      <t>、</t>
    </r>
    <r>
      <rPr>
        <b/>
        <sz val="12"/>
        <color rgb="FFFF0000"/>
        <rFont val="新細明體"/>
        <family val="1"/>
        <charset val="136"/>
      </rPr>
      <t>均衡學習</t>
    </r>
    <r>
      <rPr>
        <sz val="12"/>
        <rFont val="新細明體"/>
        <family val="1"/>
        <charset val="136"/>
      </rPr>
      <t>等項目積分，請參閱就讀國中學校發給的</t>
    </r>
    <r>
      <rPr>
        <sz val="12"/>
        <rFont val="PMingLiU"/>
        <family val="1"/>
        <charset val="136"/>
      </rPr>
      <t>「五專入學專用</t>
    </r>
    <r>
      <rPr>
        <b/>
        <sz val="12"/>
        <color rgb="FF3333FF"/>
        <rFont val="PMingLiU"/>
        <family val="1"/>
        <charset val="136"/>
      </rPr>
      <t>優先免試</t>
    </r>
    <r>
      <rPr>
        <sz val="12"/>
        <rFont val="PMingLiU"/>
        <family val="1"/>
        <charset val="136"/>
      </rPr>
      <t>入學超額比序項目積分證明單</t>
    </r>
    <r>
      <rPr>
        <sz val="12"/>
        <rFont val="新細明體"/>
        <family val="1"/>
        <charset val="136"/>
      </rPr>
      <t>」。</t>
    </r>
    <phoneticPr fontId="2" type="noConversion"/>
  </si>
  <si>
    <r>
      <t xml:space="preserve">註：
</t>
    </r>
    <r>
      <rPr>
        <sz val="12"/>
        <rFont val="Times New Roman"/>
        <family val="1"/>
      </rPr>
      <t>1.</t>
    </r>
    <r>
      <rPr>
        <sz val="12"/>
        <rFont val="新細明體"/>
        <family val="1"/>
        <charset val="136"/>
      </rPr>
      <t>北區五專免試入學</t>
    </r>
    <r>
      <rPr>
        <sz val="12"/>
        <rFont val="PMingLiU"/>
        <family val="1"/>
        <charset val="136"/>
      </rPr>
      <t>「</t>
    </r>
    <r>
      <rPr>
        <sz val="12"/>
        <rFont val="新細明體"/>
        <family val="1"/>
        <charset val="136"/>
      </rPr>
      <t>超額比序項目積分對照表」亦可參考聯合免試入學招生簡章第</t>
    </r>
    <r>
      <rPr>
        <sz val="12"/>
        <rFont val="Times New Roman"/>
        <family val="1"/>
      </rPr>
      <t>91</t>
    </r>
    <r>
      <rPr>
        <sz val="12"/>
        <rFont val="新細明體"/>
        <family val="1"/>
        <charset val="136"/>
      </rPr>
      <t>～</t>
    </r>
    <r>
      <rPr>
        <sz val="12"/>
        <rFont val="Times New Roman"/>
        <family val="1"/>
      </rPr>
      <t>92</t>
    </r>
    <r>
      <rPr>
        <sz val="12"/>
        <rFont val="新細明體"/>
        <family val="1"/>
        <charset val="136"/>
      </rPr>
      <t xml:space="preserve">頁附錄三。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>各校</t>
    </r>
    <r>
      <rPr>
        <b/>
        <sz val="12"/>
        <color rgb="FF3333FF"/>
        <rFont val="新細明體"/>
        <family val="1"/>
        <charset val="136"/>
      </rPr>
      <t>加權項目</t>
    </r>
    <r>
      <rPr>
        <sz val="12"/>
        <rFont val="新細明體"/>
        <family val="1"/>
        <charset val="136"/>
      </rPr>
      <t>和</t>
    </r>
    <r>
      <rPr>
        <b/>
        <sz val="12"/>
        <color rgb="FF3333FF"/>
        <rFont val="新細明體"/>
        <family val="1"/>
        <charset val="136"/>
      </rPr>
      <t>加權比率</t>
    </r>
    <r>
      <rPr>
        <sz val="12"/>
        <rFont val="新細明體"/>
        <family val="1"/>
        <charset val="136"/>
      </rPr>
      <t xml:space="preserve">不同，故須分別計算。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>個人的</t>
    </r>
    <r>
      <rPr>
        <b/>
        <sz val="12"/>
        <color rgb="FFFF0000"/>
        <rFont val="新細明體"/>
        <family val="1"/>
        <charset val="136"/>
      </rPr>
      <t>多元學習表現</t>
    </r>
    <r>
      <rPr>
        <sz val="12"/>
        <rFont val="新細明體"/>
        <family val="1"/>
        <charset val="136"/>
      </rPr>
      <t>、</t>
    </r>
    <r>
      <rPr>
        <b/>
        <sz val="12"/>
        <color rgb="FFFF0000"/>
        <rFont val="新細明體"/>
        <family val="1"/>
        <charset val="136"/>
      </rPr>
      <t>技藝優良</t>
    </r>
    <r>
      <rPr>
        <sz val="12"/>
        <rFont val="新細明體"/>
        <family val="1"/>
        <charset val="136"/>
      </rPr>
      <t>、</t>
    </r>
    <r>
      <rPr>
        <b/>
        <sz val="12"/>
        <color rgb="FFFF0000"/>
        <rFont val="新細明體"/>
        <family val="1"/>
        <charset val="136"/>
      </rPr>
      <t>弱勢身分</t>
    </r>
    <r>
      <rPr>
        <sz val="12"/>
        <rFont val="新細明體"/>
        <family val="1"/>
        <charset val="136"/>
      </rPr>
      <t>、</t>
    </r>
    <r>
      <rPr>
        <b/>
        <sz val="12"/>
        <color rgb="FFFF0000"/>
        <rFont val="新細明體"/>
        <family val="1"/>
        <charset val="136"/>
      </rPr>
      <t>均衡學習</t>
    </r>
    <r>
      <rPr>
        <sz val="12"/>
        <rFont val="新細明體"/>
        <family val="1"/>
        <charset val="136"/>
      </rPr>
      <t>、</t>
    </r>
    <r>
      <rPr>
        <b/>
        <sz val="12"/>
        <color rgb="FFFF0000"/>
        <rFont val="新細明體"/>
        <family val="1"/>
        <charset val="136"/>
      </rPr>
      <t>適性輔導</t>
    </r>
    <r>
      <rPr>
        <sz val="12"/>
        <rFont val="新細明體"/>
        <family val="1"/>
        <charset val="136"/>
      </rPr>
      <t>等項目積分，請參閱就讀國中學校發給的</t>
    </r>
    <r>
      <rPr>
        <sz val="12"/>
        <rFont val="PMingLiU"/>
        <family val="1"/>
        <charset val="136"/>
      </rPr>
      <t>「</t>
    </r>
    <r>
      <rPr>
        <sz val="12"/>
        <rFont val="新細明體"/>
        <family val="1"/>
        <charset val="136"/>
      </rPr>
      <t>五專入學專用</t>
    </r>
    <r>
      <rPr>
        <b/>
        <sz val="12"/>
        <color rgb="FF3333FF"/>
        <rFont val="新細明體"/>
        <family val="1"/>
        <charset val="136"/>
      </rPr>
      <t>聯合免試</t>
    </r>
    <r>
      <rPr>
        <sz val="12"/>
        <rFont val="新細明體"/>
        <family val="1"/>
        <charset val="136"/>
      </rPr>
      <t>入學超額比序項目積分證明單」。</t>
    </r>
    <phoneticPr fontId="2" type="noConversion"/>
  </si>
  <si>
    <r>
      <rPr>
        <b/>
        <sz val="12"/>
        <color rgb="FFFF0000"/>
        <rFont val="新細明體"/>
        <family val="1"/>
        <charset val="136"/>
      </rPr>
      <t>多元學習表現</t>
    </r>
    <r>
      <rPr>
        <b/>
        <sz val="12"/>
        <color rgb="FFFF0000"/>
        <rFont val="Times New Roman"/>
        <family val="1"/>
      </rPr>
      <t xml:space="preserve"> </t>
    </r>
    <phoneticPr fontId="2" type="noConversion"/>
  </si>
  <si>
    <r>
      <rPr>
        <b/>
        <sz val="12"/>
        <color rgb="FFFF0000"/>
        <rFont val="新細明體"/>
        <family val="1"/>
        <charset val="136"/>
      </rPr>
      <t>技藝教育課程成績</t>
    </r>
    <phoneticPr fontId="2" type="noConversion"/>
  </si>
  <si>
    <r>
      <rPr>
        <b/>
        <sz val="12"/>
        <color rgb="FFFF0000"/>
        <rFont val="新細明體"/>
        <family val="1"/>
        <charset val="136"/>
      </rPr>
      <t>弱勢身分</t>
    </r>
  </si>
  <si>
    <r>
      <rPr>
        <b/>
        <sz val="12"/>
        <color rgb="FFFF0000"/>
        <rFont val="新細明體"/>
        <family val="1"/>
        <charset val="136"/>
      </rPr>
      <t>均衡學習</t>
    </r>
  </si>
  <si>
    <r>
      <t>請輸入學科(國、數、英、社、自)的｢</t>
    </r>
    <r>
      <rPr>
        <b/>
        <sz val="16"/>
        <color indexed="14"/>
        <rFont val="標楷體"/>
        <family val="4"/>
        <charset val="136"/>
      </rPr>
      <t>標示</t>
    </r>
    <r>
      <rPr>
        <b/>
        <sz val="16"/>
        <color indexed="12"/>
        <rFont val="標楷體"/>
        <family val="4"/>
        <charset val="136"/>
      </rPr>
      <t>｣科目數</t>
    </r>
    <phoneticPr fontId="2" type="noConversion"/>
  </si>
  <si>
    <r>
      <rPr>
        <b/>
        <sz val="20"/>
        <color rgb="FF3333FF"/>
        <rFont val="新細明體"/>
        <family val="1"/>
        <charset val="136"/>
        <scheme val="minor"/>
      </rPr>
      <t>基北區</t>
    </r>
    <r>
      <rPr>
        <b/>
        <sz val="20"/>
        <color rgb="FFFF0000"/>
        <rFont val="新細明體"/>
        <family val="1"/>
        <charset val="136"/>
        <scheme val="minor"/>
      </rPr>
      <t>高級中等學校免試入學</t>
    </r>
    <r>
      <rPr>
        <b/>
        <sz val="20"/>
        <rFont val="新細明體"/>
        <family val="1"/>
        <charset val="136"/>
        <scheme val="minor"/>
      </rPr>
      <t>總積分試算</t>
    </r>
    <phoneticPr fontId="2" type="noConversion"/>
  </si>
  <si>
    <r>
      <rPr>
        <sz val="12"/>
        <rFont val="新細明體"/>
        <family val="1"/>
        <charset val="136"/>
      </rPr>
      <t>註：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>除了寫作測驗得六級分的同學之外，國中教育會考總積分的</t>
    </r>
    <r>
      <rPr>
        <b/>
        <sz val="12"/>
        <color rgb="FF3333FF"/>
        <rFont val="新細明體"/>
        <family val="1"/>
        <charset val="136"/>
      </rPr>
      <t>整數部分分數</t>
    </r>
    <r>
      <rPr>
        <sz val="12"/>
        <rFont val="新細明體"/>
        <family val="1"/>
        <charset val="136"/>
      </rPr>
      <t>代表的是學生的學科成績表現，而</t>
    </r>
    <r>
      <rPr>
        <b/>
        <sz val="12"/>
        <color rgb="FF3333FF"/>
        <rFont val="新細明體"/>
        <family val="1"/>
        <charset val="136"/>
      </rPr>
      <t>小數部分分數</t>
    </r>
    <r>
      <rPr>
        <sz val="12"/>
        <rFont val="新細明體"/>
        <family val="1"/>
        <charset val="136"/>
      </rPr>
      <t>代表的是學生的寫作測驗成績表現。</t>
    </r>
    <r>
      <rPr>
        <sz val="12"/>
        <rFont val="Times New Roman"/>
        <family val="1"/>
      </rPr>
      <t xml:space="preserve">
2.</t>
    </r>
    <r>
      <rPr>
        <sz val="12"/>
        <rFont val="新細明體"/>
        <family val="1"/>
        <charset val="136"/>
      </rPr>
      <t>根據以往的經驗，寫作測驗要拿六級分其實比</t>
    </r>
    <r>
      <rPr>
        <sz val="12"/>
        <rFont val="Times New Roman"/>
        <family val="1"/>
      </rPr>
      <t>5A</t>
    </r>
    <r>
      <rPr>
        <sz val="12"/>
        <rFont val="新細明體"/>
        <family val="1"/>
        <charset val="136"/>
      </rPr>
      <t>還要困難。</t>
    </r>
    <r>
      <rPr>
        <sz val="12"/>
        <rFont val="Times New Roman"/>
        <family val="1"/>
      </rPr>
      <t xml:space="preserve">
3.</t>
    </r>
    <r>
      <rPr>
        <sz val="12"/>
        <rFont val="新細明體"/>
        <family val="1"/>
        <charset val="136"/>
      </rPr>
      <t>個人的免試入學「超額比序積分轉換試算表</t>
    </r>
    <r>
      <rPr>
        <sz val="12"/>
        <rFont val="新細明體"/>
        <family val="1"/>
        <charset val="136"/>
      </rPr>
      <t>」</t>
    </r>
    <r>
      <rPr>
        <sz val="12"/>
        <rFont val="新細明體"/>
        <family val="1"/>
        <charset val="136"/>
      </rPr>
      <t>亦可參考免試入學簡章第</t>
    </r>
    <r>
      <rPr>
        <sz val="12"/>
        <rFont val="Times New Roman"/>
        <family val="1"/>
      </rPr>
      <t>139</t>
    </r>
    <r>
      <rPr>
        <sz val="12"/>
        <rFont val="新細明體"/>
        <family val="1"/>
        <charset val="136"/>
      </rPr>
      <t>頁附表十二。</t>
    </r>
    <phoneticPr fontId="2" type="noConversion"/>
  </si>
  <si>
    <t>平均</t>
    <phoneticPr fontId="2" type="noConversion"/>
  </si>
  <si>
    <r>
      <rPr>
        <b/>
        <sz val="20"/>
        <color rgb="FF00B050"/>
        <rFont val="新細明體"/>
        <family val="1"/>
        <charset val="136"/>
      </rPr>
      <t>北區</t>
    </r>
    <r>
      <rPr>
        <b/>
        <sz val="20"/>
        <rFont val="新細明體"/>
        <family val="1"/>
        <charset val="136"/>
      </rPr>
      <t>五專</t>
    </r>
    <r>
      <rPr>
        <b/>
        <sz val="20"/>
        <color rgb="FFFF0000"/>
        <rFont val="新細明體"/>
        <family val="1"/>
        <charset val="136"/>
      </rPr>
      <t>分區免試</t>
    </r>
    <r>
      <rPr>
        <b/>
        <sz val="20"/>
        <rFont val="新細明體"/>
        <family val="1"/>
        <charset val="136"/>
      </rPr>
      <t xml:space="preserve">總積分試算
</t>
    </r>
    <r>
      <rPr>
        <b/>
        <sz val="12"/>
        <rFont val="新細明體"/>
        <family val="1"/>
        <charset val="136"/>
      </rPr>
      <t>(黃色底方框內需輸入資料)</t>
    </r>
    <phoneticPr fontId="2" type="noConversion"/>
  </si>
  <si>
    <r>
      <rPr>
        <b/>
        <sz val="20"/>
        <rFont val="新細明體"/>
        <family val="1"/>
        <charset val="136"/>
        <scheme val="minor"/>
      </rPr>
      <t>五專</t>
    </r>
    <r>
      <rPr>
        <b/>
        <sz val="20"/>
        <color rgb="FFFF0000"/>
        <rFont val="新細明體"/>
        <family val="1"/>
        <charset val="136"/>
        <scheme val="minor"/>
      </rPr>
      <t>優先免試</t>
    </r>
    <r>
      <rPr>
        <b/>
        <sz val="20"/>
        <rFont val="新細明體"/>
        <family val="1"/>
        <charset val="136"/>
        <scheme val="minor"/>
      </rPr>
      <t>總積分試算</t>
    </r>
    <r>
      <rPr>
        <b/>
        <sz val="16"/>
        <rFont val="新細明體"/>
        <family val="1"/>
        <charset val="136"/>
        <scheme val="minor"/>
      </rPr>
      <t xml:space="preserve">
</t>
    </r>
    <r>
      <rPr>
        <b/>
        <sz val="12"/>
        <rFont val="新細明體"/>
        <family val="1"/>
        <charset val="136"/>
        <scheme val="minor"/>
      </rPr>
      <t>(黃色底方框內需輸入資料)</t>
    </r>
    <phoneticPr fontId="2" type="noConversion"/>
  </si>
  <si>
    <t>上限16分</t>
    <phoneticPr fontId="2" type="noConversion"/>
  </si>
  <si>
    <r>
      <rPr>
        <sz val="12"/>
        <rFont val="新細明體"/>
        <family val="1"/>
        <charset val="136"/>
      </rPr>
      <t>原始成績</t>
    </r>
    <phoneticPr fontId="2" type="noConversion"/>
  </si>
  <si>
    <t>上限3分</t>
    <phoneticPr fontId="2" type="noConversion"/>
  </si>
  <si>
    <t>上限2分</t>
    <phoneticPr fontId="2" type="noConversion"/>
  </si>
  <si>
    <t>上限6分</t>
    <phoneticPr fontId="2" type="noConversion"/>
  </si>
  <si>
    <t>上限15分</t>
    <phoneticPr fontId="2" type="noConversion"/>
  </si>
  <si>
    <t>上限5分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</si>
</sst>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_ "/>
  </numFmts>
  <fonts count="3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b/>
      <sz val="16"/>
      <color indexed="12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indexed="14"/>
      <name val="標楷體"/>
      <family val="4"/>
      <charset val="136"/>
    </font>
    <font>
      <sz val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6"/>
      <name val="新細明體"/>
      <family val="1"/>
      <charset val="136"/>
    </font>
    <font>
      <sz val="10"/>
      <name val="新細明體"/>
      <family val="1"/>
      <charset val="136"/>
    </font>
    <font>
      <b/>
      <sz val="12"/>
      <color rgb="FF3333FF"/>
      <name val="新細明體"/>
      <family val="1"/>
      <charset val="136"/>
    </font>
    <font>
      <b/>
      <sz val="12"/>
      <color rgb="FFFF0000"/>
      <name val="Times New Roman"/>
      <family val="1"/>
    </font>
    <font>
      <sz val="12"/>
      <name val="Times New Roman"/>
      <family val="1"/>
      <charset val="136"/>
    </font>
    <font>
      <b/>
      <sz val="12"/>
      <color rgb="FF3333FF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新細明體"/>
      <family val="1"/>
      <charset val="136"/>
      <scheme val="minor"/>
    </font>
    <font>
      <sz val="16"/>
      <name val="新細明體"/>
      <family val="1"/>
      <charset val="136"/>
      <scheme val="minor"/>
    </font>
    <font>
      <sz val="12"/>
      <name val="PMingLiU"/>
      <family val="1"/>
      <charset val="136"/>
    </font>
    <font>
      <b/>
      <sz val="20"/>
      <color rgb="FF00B050"/>
      <name val="新細明體"/>
      <family val="1"/>
      <charset val="136"/>
    </font>
    <font>
      <b/>
      <sz val="20"/>
      <color rgb="FFFF0000"/>
      <name val="新細明體"/>
      <family val="1"/>
      <charset val="136"/>
    </font>
    <font>
      <b/>
      <sz val="20"/>
      <name val="新細明體"/>
      <family val="1"/>
      <charset val="136"/>
    </font>
    <font>
      <b/>
      <sz val="16"/>
      <name val="新細明體"/>
      <family val="1"/>
      <charset val="136"/>
      <scheme val="minor"/>
    </font>
    <font>
      <b/>
      <sz val="12"/>
      <color rgb="FF3333FF"/>
      <name val="PMingLiU"/>
      <family val="1"/>
      <charset val="136"/>
    </font>
    <font>
      <b/>
      <sz val="20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  <scheme val="minor"/>
    </font>
    <font>
      <b/>
      <sz val="20"/>
      <color rgb="FF3333FF"/>
      <name val="新細明體"/>
      <family val="1"/>
      <charset val="136"/>
      <scheme val="minor"/>
    </font>
    <font>
      <b/>
      <sz val="16"/>
      <color indexed="10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5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8" fillId="0" borderId="0" xfId="0" applyFont="1">
      <alignment vertical="center"/>
    </xf>
    <xf numFmtId="176" fontId="6" fillId="6" borderId="1" xfId="0" applyNumberFormat="1" applyFont="1" applyFill="1" applyBorder="1">
      <alignment vertical="center"/>
    </xf>
    <xf numFmtId="0" fontId="0" fillId="7" borderId="1" xfId="0" applyFill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1" fillId="7" borderId="1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0" fillId="0" borderId="1" xfId="0" applyNumberFormat="1" applyFont="1" applyBorder="1">
      <alignment vertical="center"/>
    </xf>
    <xf numFmtId="0" fontId="10" fillId="9" borderId="1" xfId="0" applyFont="1" applyFill="1" applyBorder="1">
      <alignment vertical="center"/>
    </xf>
    <xf numFmtId="0" fontId="10" fillId="10" borderId="1" xfId="0" applyFont="1" applyFill="1" applyBorder="1">
      <alignment vertical="center"/>
    </xf>
    <xf numFmtId="0" fontId="10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177" fontId="17" fillId="9" borderId="1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76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8" fillId="0" borderId="0" xfId="0" applyFont="1" applyBorder="1" applyAlignment="1">
      <alignment horizontal="right" vertical="center"/>
    </xf>
    <xf numFmtId="0" fontId="10" fillId="11" borderId="1" xfId="0" applyFont="1" applyFill="1" applyBorder="1">
      <alignment vertical="center"/>
    </xf>
    <xf numFmtId="0" fontId="10" fillId="0" borderId="3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177" fontId="17" fillId="10" borderId="1" xfId="0" applyNumberFormat="1" applyFont="1" applyFill="1" applyBorder="1" applyAlignment="1">
      <alignment horizontal="right" vertical="center"/>
    </xf>
    <xf numFmtId="0" fontId="20" fillId="12" borderId="1" xfId="0" applyFont="1" applyFill="1" applyBorder="1" applyAlignment="1">
      <alignment horizontal="center" vertical="center"/>
    </xf>
    <xf numFmtId="177" fontId="19" fillId="12" borderId="1" xfId="0" applyNumberFormat="1" applyFont="1" applyFill="1" applyBorder="1">
      <alignment vertical="center"/>
    </xf>
    <xf numFmtId="0" fontId="19" fillId="1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176" fontId="31" fillId="5" borderId="1" xfId="0" applyNumberFormat="1" applyFont="1" applyFill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9" borderId="4" xfId="0" applyFont="1" applyFill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178" fontId="17" fillId="10" borderId="1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>
      <alignment vertical="center"/>
    </xf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0" fillId="10" borderId="5" xfId="0" applyNumberFormat="1" applyFont="1" applyFill="1" applyBorder="1" applyAlignment="1">
      <alignment horizontal="center" vertical="center"/>
    </xf>
    <xf numFmtId="176" fontId="10" fillId="10" borderId="6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0" fillId="10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6" fontId="10" fillId="10" borderId="1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3333FF"/>
      <color rgb="FFCCFFFF"/>
      <color rgb="FFFFCCFF"/>
      <color rgb="FFFFCCCC"/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zoomScale="55" zoomScaleNormal="55" workbookViewId="0">
      <selection activeCell="I38" sqref="I38"/>
    </sheetView>
  </sheetViews>
  <sheetFormatPr defaultRowHeight="16.5"/>
  <cols>
    <col min="3" max="3" width="12.625" customWidth="1"/>
    <col min="4" max="19" width="8.75" customWidth="1"/>
  </cols>
  <sheetData>
    <row r="1" spans="1:19" ht="60" customHeight="1">
      <c r="A1" s="61" t="s">
        <v>123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80.099999999999994" customHeight="1">
      <c r="A2" s="63" t="s">
        <v>124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s="6" customFormat="1" ht="30" customHeight="1">
      <c r="A3" s="9"/>
      <c r="B3" s="9"/>
      <c r="C3" s="9"/>
      <c r="D3" s="71" t="s">
        <v>122</v>
      </c>
      <c r="E3" s="72"/>
      <c r="F3" s="72"/>
      <c r="G3" s="72"/>
      <c r="H3" s="72"/>
      <c r="I3" s="72"/>
      <c r="J3" s="72"/>
      <c r="K3" s="72"/>
      <c r="L3" s="71" t="s">
        <v>17</v>
      </c>
      <c r="M3" s="72"/>
      <c r="N3" s="72"/>
      <c r="O3" s="72"/>
      <c r="P3" s="72"/>
      <c r="Q3" s="72"/>
      <c r="R3" s="72"/>
      <c r="S3" s="65" t="s">
        <v>15</v>
      </c>
    </row>
    <row r="4" spans="1:19" ht="20.100000000000001" customHeight="1">
      <c r="A4" s="12"/>
      <c r="B4" s="12"/>
      <c r="C4" s="12"/>
      <c r="D4" s="69" t="s">
        <v>16</v>
      </c>
      <c r="E4" s="69"/>
      <c r="F4" s="69"/>
      <c r="G4" s="69"/>
      <c r="H4" s="69"/>
      <c r="I4" s="69"/>
      <c r="J4" s="69"/>
      <c r="K4" s="69"/>
      <c r="L4" s="70" t="s">
        <v>14</v>
      </c>
      <c r="M4" s="70"/>
      <c r="N4" s="70"/>
      <c r="O4" s="70"/>
      <c r="P4" s="70"/>
      <c r="Q4" s="70"/>
      <c r="R4" s="70"/>
      <c r="S4" s="65"/>
    </row>
    <row r="5" spans="1:19" ht="20.100000000000001" customHeight="1">
      <c r="A5" s="12"/>
      <c r="B5" s="12"/>
      <c r="C5" s="12"/>
      <c r="D5" s="49" t="s">
        <v>0</v>
      </c>
      <c r="E5" s="49" t="s">
        <v>1</v>
      </c>
      <c r="F5" s="49" t="s">
        <v>2</v>
      </c>
      <c r="G5" s="50" t="s">
        <v>3</v>
      </c>
      <c r="H5" s="50" t="s">
        <v>4</v>
      </c>
      <c r="I5" s="50" t="s">
        <v>5</v>
      </c>
      <c r="J5" s="51" t="s">
        <v>6</v>
      </c>
      <c r="K5" s="52">
        <v>0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65"/>
    </row>
    <row r="6" spans="1:19" ht="20.100000000000001" customHeight="1">
      <c r="A6" s="11" t="s">
        <v>20</v>
      </c>
      <c r="B6" s="11" t="s">
        <v>21</v>
      </c>
      <c r="C6" s="11" t="s">
        <v>19</v>
      </c>
      <c r="D6" s="49">
        <v>7</v>
      </c>
      <c r="E6" s="49">
        <v>6</v>
      </c>
      <c r="F6" s="49">
        <v>5</v>
      </c>
      <c r="G6" s="50">
        <v>4</v>
      </c>
      <c r="H6" s="50">
        <v>3</v>
      </c>
      <c r="I6" s="50">
        <v>2</v>
      </c>
      <c r="J6" s="51">
        <v>1</v>
      </c>
      <c r="K6" s="52">
        <v>0</v>
      </c>
      <c r="L6" s="53">
        <v>1</v>
      </c>
      <c r="M6" s="53">
        <v>0.8</v>
      </c>
      <c r="N6" s="53">
        <v>0.6</v>
      </c>
      <c r="O6" s="53">
        <v>0.4</v>
      </c>
      <c r="P6" s="53">
        <v>0.2</v>
      </c>
      <c r="Q6" s="53">
        <v>0.1</v>
      </c>
      <c r="R6" s="53">
        <v>0</v>
      </c>
      <c r="S6" s="65"/>
    </row>
    <row r="7" spans="1:19" ht="20.100000000000001" customHeight="1">
      <c r="A7" s="66" t="s">
        <v>18</v>
      </c>
      <c r="B7" s="67"/>
      <c r="C7" s="68"/>
      <c r="D7" s="8">
        <v>3</v>
      </c>
      <c r="E7" s="8"/>
      <c r="F7" s="8"/>
      <c r="G7" s="8">
        <v>2</v>
      </c>
      <c r="H7" s="8"/>
      <c r="I7" s="8"/>
      <c r="J7" s="8"/>
      <c r="K7" s="8"/>
      <c r="L7" s="8"/>
      <c r="M7" s="8">
        <v>1</v>
      </c>
      <c r="N7" s="8"/>
      <c r="O7" s="8"/>
      <c r="P7" s="8"/>
      <c r="Q7" s="8"/>
      <c r="R7" s="8"/>
      <c r="S7" s="13">
        <f>D7*7+E7*6+F7*5+G7*4+H7*3+I7*2+J7*1+K7*0+L7*1+M7*0.8+N7*0.6+O7*0.4+P7*0.2+Q7*0.1+R7*0</f>
        <v>29.8</v>
      </c>
    </row>
    <row r="8" spans="1:19" ht="20.100000000000001" customHeight="1">
      <c r="A8" s="10"/>
      <c r="B8" s="10">
        <v>1</v>
      </c>
      <c r="C8" s="10"/>
      <c r="D8" s="2"/>
      <c r="E8" s="2"/>
      <c r="F8" s="2"/>
      <c r="G8" s="3"/>
      <c r="H8" s="3"/>
      <c r="I8" s="3"/>
      <c r="J8" s="4"/>
      <c r="K8" s="8"/>
      <c r="L8" s="5"/>
      <c r="M8" s="5"/>
      <c r="N8" s="5"/>
      <c r="O8" s="5"/>
      <c r="P8" s="5"/>
      <c r="Q8" s="5"/>
      <c r="R8" s="5"/>
      <c r="S8" s="7">
        <f>(D8*7+E8*6+F8*5+G8*4+H8*3+I8*2+J8*1+K8*0)+(L8*1+M8*0.8+N8*0.6+O8*0.4+P8*0.2+Q8*0.1+R8*0)</f>
        <v>0</v>
      </c>
    </row>
    <row r="9" spans="1:19" ht="20.100000000000001" customHeight="1">
      <c r="A9" s="10"/>
      <c r="B9" s="10">
        <v>2</v>
      </c>
      <c r="C9" s="10"/>
      <c r="D9" s="2"/>
      <c r="E9" s="2"/>
      <c r="F9" s="2"/>
      <c r="G9" s="3"/>
      <c r="H9" s="3"/>
      <c r="I9" s="3"/>
      <c r="J9" s="4"/>
      <c r="K9" s="8"/>
      <c r="L9" s="5"/>
      <c r="M9" s="5"/>
      <c r="N9" s="5"/>
      <c r="O9" s="5"/>
      <c r="P9" s="5"/>
      <c r="Q9" s="5"/>
      <c r="R9" s="5"/>
      <c r="S9" s="7">
        <f t="shared" ref="S9:S27" si="0">(D9*7+E9*6+F9*5+G9*4+H9*3+I9*2+J9*1+K9*0)+(L9*1+M9*0.8+N9*0.6+O9*0.4+P9*0.2+Q9*0.1+R9*0)</f>
        <v>0</v>
      </c>
    </row>
    <row r="10" spans="1:19" ht="20.100000000000001" customHeight="1">
      <c r="A10" s="10"/>
      <c r="B10" s="10">
        <v>3</v>
      </c>
      <c r="C10" s="10"/>
      <c r="D10" s="2"/>
      <c r="E10" s="2"/>
      <c r="F10" s="2"/>
      <c r="G10" s="3"/>
      <c r="H10" s="3"/>
      <c r="I10" s="3"/>
      <c r="J10" s="4"/>
      <c r="K10" s="8"/>
      <c r="L10" s="5"/>
      <c r="M10" s="5"/>
      <c r="N10" s="5"/>
      <c r="O10" s="5"/>
      <c r="P10" s="5"/>
      <c r="Q10" s="5"/>
      <c r="R10" s="5"/>
      <c r="S10" s="7">
        <f t="shared" si="0"/>
        <v>0</v>
      </c>
    </row>
    <row r="11" spans="1:19" ht="20.100000000000001" customHeight="1">
      <c r="A11" s="10"/>
      <c r="B11" s="10">
        <v>4</v>
      </c>
      <c r="C11" s="10"/>
      <c r="D11" s="2"/>
      <c r="E11" s="2"/>
      <c r="F11" s="2"/>
      <c r="G11" s="3"/>
      <c r="H11" s="3"/>
      <c r="I11" s="3"/>
      <c r="J11" s="4"/>
      <c r="K11" s="8"/>
      <c r="L11" s="5"/>
      <c r="M11" s="5"/>
      <c r="N11" s="5"/>
      <c r="O11" s="5"/>
      <c r="P11" s="5"/>
      <c r="Q11" s="5"/>
      <c r="R11" s="5"/>
      <c r="S11" s="7">
        <f t="shared" si="0"/>
        <v>0</v>
      </c>
    </row>
    <row r="12" spans="1:19" ht="20.100000000000001" customHeight="1">
      <c r="A12" s="10"/>
      <c r="B12" s="10">
        <v>5</v>
      </c>
      <c r="C12" s="10"/>
      <c r="D12" s="2"/>
      <c r="E12" s="2"/>
      <c r="F12" s="2"/>
      <c r="G12" s="3"/>
      <c r="H12" s="3"/>
      <c r="I12" s="3"/>
      <c r="J12" s="4"/>
      <c r="K12" s="8"/>
      <c r="L12" s="5"/>
      <c r="M12" s="5"/>
      <c r="N12" s="5"/>
      <c r="O12" s="5"/>
      <c r="P12" s="5"/>
      <c r="Q12" s="5"/>
      <c r="R12" s="5"/>
      <c r="S12" s="7">
        <f t="shared" si="0"/>
        <v>0</v>
      </c>
    </row>
    <row r="13" spans="1:19" ht="20.100000000000001" customHeight="1">
      <c r="A13" s="10"/>
      <c r="B13" s="10">
        <v>6</v>
      </c>
      <c r="C13" s="10"/>
      <c r="D13" s="2"/>
      <c r="E13" s="2"/>
      <c r="F13" s="2"/>
      <c r="G13" s="3"/>
      <c r="H13" s="3"/>
      <c r="I13" s="3"/>
      <c r="J13" s="4"/>
      <c r="K13" s="8"/>
      <c r="L13" s="5"/>
      <c r="M13" s="5"/>
      <c r="N13" s="5"/>
      <c r="O13" s="5"/>
      <c r="P13" s="5"/>
      <c r="Q13" s="5"/>
      <c r="R13" s="5"/>
      <c r="S13" s="7">
        <f t="shared" si="0"/>
        <v>0</v>
      </c>
    </row>
    <row r="14" spans="1:19" ht="20.100000000000001" customHeight="1">
      <c r="A14" s="10"/>
      <c r="B14" s="10">
        <v>7</v>
      </c>
      <c r="C14" s="10"/>
      <c r="D14" s="2"/>
      <c r="E14" s="2"/>
      <c r="F14" s="2"/>
      <c r="G14" s="3"/>
      <c r="H14" s="3"/>
      <c r="I14" s="3"/>
      <c r="J14" s="4"/>
      <c r="K14" s="8"/>
      <c r="L14" s="5"/>
      <c r="M14" s="5"/>
      <c r="N14" s="5"/>
      <c r="O14" s="5"/>
      <c r="P14" s="5"/>
      <c r="Q14" s="5"/>
      <c r="R14" s="5"/>
      <c r="S14" s="7">
        <f t="shared" si="0"/>
        <v>0</v>
      </c>
    </row>
    <row r="15" spans="1:19" ht="20.100000000000001" customHeight="1">
      <c r="A15" s="10"/>
      <c r="B15" s="10">
        <v>8</v>
      </c>
      <c r="C15" s="10"/>
      <c r="D15" s="2"/>
      <c r="E15" s="2"/>
      <c r="F15" s="2"/>
      <c r="G15" s="3"/>
      <c r="H15" s="3"/>
      <c r="I15" s="3"/>
      <c r="J15" s="4"/>
      <c r="K15" s="8"/>
      <c r="L15" s="5"/>
      <c r="M15" s="5"/>
      <c r="N15" s="5"/>
      <c r="O15" s="5"/>
      <c r="P15" s="5"/>
      <c r="Q15" s="5"/>
      <c r="R15" s="5"/>
      <c r="S15" s="7">
        <f t="shared" si="0"/>
        <v>0</v>
      </c>
    </row>
    <row r="16" spans="1:19" ht="20.100000000000001" customHeight="1">
      <c r="A16" s="10"/>
      <c r="B16" s="10">
        <v>9</v>
      </c>
      <c r="C16" s="10"/>
      <c r="D16" s="2"/>
      <c r="E16" s="2"/>
      <c r="F16" s="2"/>
      <c r="G16" s="3"/>
      <c r="H16" s="3"/>
      <c r="I16" s="3"/>
      <c r="J16" s="4"/>
      <c r="K16" s="8"/>
      <c r="L16" s="5"/>
      <c r="M16" s="5"/>
      <c r="N16" s="5"/>
      <c r="O16" s="5"/>
      <c r="P16" s="5"/>
      <c r="Q16" s="5"/>
      <c r="R16" s="5"/>
      <c r="S16" s="7">
        <f t="shared" si="0"/>
        <v>0</v>
      </c>
    </row>
    <row r="17" spans="1:20" ht="20.100000000000001" customHeight="1">
      <c r="A17" s="10"/>
      <c r="B17" s="10">
        <v>10</v>
      </c>
      <c r="C17" s="10"/>
      <c r="D17" s="2"/>
      <c r="E17" s="2"/>
      <c r="F17" s="2"/>
      <c r="G17" s="3"/>
      <c r="H17" s="3"/>
      <c r="I17" s="3"/>
      <c r="J17" s="4"/>
      <c r="K17" s="8"/>
      <c r="L17" s="5"/>
      <c r="M17" s="5"/>
      <c r="N17" s="5"/>
      <c r="O17" s="5"/>
      <c r="P17" s="5"/>
      <c r="Q17" s="5"/>
      <c r="R17" s="5"/>
      <c r="S17" s="7">
        <f t="shared" si="0"/>
        <v>0</v>
      </c>
    </row>
    <row r="18" spans="1:20" ht="20.100000000000001" customHeight="1">
      <c r="A18" s="10"/>
      <c r="B18" s="10">
        <v>11</v>
      </c>
      <c r="C18" s="10"/>
      <c r="D18" s="2"/>
      <c r="E18" s="2"/>
      <c r="F18" s="2"/>
      <c r="G18" s="3"/>
      <c r="H18" s="3"/>
      <c r="I18" s="3"/>
      <c r="J18" s="4"/>
      <c r="K18" s="8"/>
      <c r="L18" s="5"/>
      <c r="M18" s="5"/>
      <c r="N18" s="5"/>
      <c r="O18" s="5"/>
      <c r="P18" s="5"/>
      <c r="Q18" s="5"/>
      <c r="R18" s="5"/>
      <c r="S18" s="7">
        <f t="shared" si="0"/>
        <v>0</v>
      </c>
    </row>
    <row r="19" spans="1:20" ht="20.100000000000001" customHeight="1">
      <c r="A19" s="10"/>
      <c r="B19" s="10">
        <v>12</v>
      </c>
      <c r="C19" s="10"/>
      <c r="D19" s="2"/>
      <c r="E19" s="2"/>
      <c r="F19" s="2"/>
      <c r="G19" s="3"/>
      <c r="H19" s="3"/>
      <c r="I19" s="3"/>
      <c r="J19" s="4"/>
      <c r="K19" s="8"/>
      <c r="L19" s="5"/>
      <c r="M19" s="5"/>
      <c r="N19" s="5"/>
      <c r="O19" s="5"/>
      <c r="P19" s="5"/>
      <c r="Q19" s="5"/>
      <c r="R19" s="5"/>
      <c r="S19" s="7">
        <f t="shared" si="0"/>
        <v>0</v>
      </c>
    </row>
    <row r="20" spans="1:20" ht="20.100000000000001" customHeight="1">
      <c r="A20" s="10"/>
      <c r="B20" s="10">
        <v>13</v>
      </c>
      <c r="C20" s="10"/>
      <c r="D20" s="2"/>
      <c r="E20" s="2"/>
      <c r="F20" s="2"/>
      <c r="G20" s="3"/>
      <c r="H20" s="3"/>
      <c r="I20" s="3"/>
      <c r="J20" s="4"/>
      <c r="K20" s="8"/>
      <c r="L20" s="5"/>
      <c r="M20" s="5"/>
      <c r="N20" s="5"/>
      <c r="O20" s="5"/>
      <c r="P20" s="5"/>
      <c r="Q20" s="5"/>
      <c r="R20" s="5"/>
      <c r="S20" s="7">
        <f t="shared" si="0"/>
        <v>0</v>
      </c>
    </row>
    <row r="21" spans="1:20" ht="20.100000000000001" customHeight="1">
      <c r="A21" s="10"/>
      <c r="B21" s="10">
        <v>14</v>
      </c>
      <c r="C21" s="10"/>
      <c r="D21" s="2"/>
      <c r="E21" s="2"/>
      <c r="F21" s="2"/>
      <c r="G21" s="3"/>
      <c r="H21" s="3"/>
      <c r="I21" s="3"/>
      <c r="J21" s="4"/>
      <c r="K21" s="8"/>
      <c r="L21" s="5"/>
      <c r="M21" s="5"/>
      <c r="N21" s="5"/>
      <c r="O21" s="5"/>
      <c r="P21" s="5"/>
      <c r="Q21" s="5"/>
      <c r="R21" s="5"/>
      <c r="S21" s="7">
        <f t="shared" si="0"/>
        <v>0</v>
      </c>
    </row>
    <row r="22" spans="1:20" ht="20.100000000000001" customHeight="1">
      <c r="A22" s="10"/>
      <c r="B22" s="10">
        <v>15</v>
      </c>
      <c r="C22" s="10"/>
      <c r="D22" s="2"/>
      <c r="E22" s="2"/>
      <c r="F22" s="2"/>
      <c r="G22" s="3"/>
      <c r="H22" s="3"/>
      <c r="I22" s="3"/>
      <c r="J22" s="4"/>
      <c r="K22" s="8"/>
      <c r="L22" s="5"/>
      <c r="M22" s="5"/>
      <c r="N22" s="5"/>
      <c r="O22" s="5"/>
      <c r="P22" s="5"/>
      <c r="Q22" s="5"/>
      <c r="R22" s="5"/>
      <c r="S22" s="7">
        <f t="shared" si="0"/>
        <v>0</v>
      </c>
    </row>
    <row r="23" spans="1:20" ht="20.100000000000001" customHeight="1">
      <c r="A23" s="10"/>
      <c r="B23" s="10">
        <v>16</v>
      </c>
      <c r="C23" s="10"/>
      <c r="D23" s="2"/>
      <c r="E23" s="2"/>
      <c r="F23" s="2"/>
      <c r="G23" s="3"/>
      <c r="H23" s="3"/>
      <c r="I23" s="3"/>
      <c r="J23" s="4"/>
      <c r="K23" s="8"/>
      <c r="L23" s="5"/>
      <c r="M23" s="5"/>
      <c r="N23" s="5"/>
      <c r="O23" s="5"/>
      <c r="P23" s="5"/>
      <c r="Q23" s="5"/>
      <c r="R23" s="5"/>
      <c r="S23" s="7">
        <f t="shared" si="0"/>
        <v>0</v>
      </c>
    </row>
    <row r="24" spans="1:20" ht="20.100000000000001" customHeight="1">
      <c r="A24" s="10"/>
      <c r="B24" s="10">
        <v>17</v>
      </c>
      <c r="C24" s="10"/>
      <c r="D24" s="2"/>
      <c r="E24" s="2"/>
      <c r="F24" s="2"/>
      <c r="G24" s="3"/>
      <c r="H24" s="3"/>
      <c r="I24" s="3"/>
      <c r="J24" s="4"/>
      <c r="K24" s="8"/>
      <c r="L24" s="5"/>
      <c r="M24" s="5"/>
      <c r="N24" s="5"/>
      <c r="O24" s="5"/>
      <c r="P24" s="5"/>
      <c r="Q24" s="5"/>
      <c r="R24" s="5"/>
      <c r="S24" s="7">
        <f t="shared" si="0"/>
        <v>0</v>
      </c>
    </row>
    <row r="25" spans="1:20" ht="20.100000000000001" customHeight="1">
      <c r="A25" s="10"/>
      <c r="B25" s="10">
        <v>18</v>
      </c>
      <c r="C25" s="10"/>
      <c r="D25" s="2"/>
      <c r="E25" s="2"/>
      <c r="F25" s="2"/>
      <c r="G25" s="3"/>
      <c r="H25" s="3"/>
      <c r="I25" s="3"/>
      <c r="J25" s="4"/>
      <c r="K25" s="8"/>
      <c r="L25" s="5"/>
      <c r="M25" s="5"/>
      <c r="N25" s="5"/>
      <c r="O25" s="5"/>
      <c r="P25" s="5"/>
      <c r="Q25" s="5"/>
      <c r="R25" s="5"/>
      <c r="S25" s="7">
        <f t="shared" si="0"/>
        <v>0</v>
      </c>
    </row>
    <row r="26" spans="1:20" ht="20.100000000000001" customHeight="1">
      <c r="A26" s="10"/>
      <c r="B26" s="10">
        <v>19</v>
      </c>
      <c r="C26" s="10"/>
      <c r="D26" s="2"/>
      <c r="E26" s="2"/>
      <c r="F26" s="2"/>
      <c r="G26" s="3"/>
      <c r="H26" s="3"/>
      <c r="I26" s="3"/>
      <c r="J26" s="4"/>
      <c r="K26" s="8"/>
      <c r="L26" s="5"/>
      <c r="M26" s="5"/>
      <c r="N26" s="5"/>
      <c r="O26" s="5"/>
      <c r="P26" s="5"/>
      <c r="Q26" s="5"/>
      <c r="R26" s="5"/>
      <c r="S26" s="7">
        <f t="shared" si="0"/>
        <v>0</v>
      </c>
    </row>
    <row r="27" spans="1:20" ht="20.100000000000001" customHeight="1">
      <c r="A27" s="10"/>
      <c r="B27" s="10">
        <v>20</v>
      </c>
      <c r="C27" s="10"/>
      <c r="D27" s="2"/>
      <c r="E27" s="2"/>
      <c r="F27" s="2"/>
      <c r="G27" s="3"/>
      <c r="H27" s="3"/>
      <c r="I27" s="3"/>
      <c r="J27" s="4"/>
      <c r="K27" s="8"/>
      <c r="L27" s="5"/>
      <c r="M27" s="5"/>
      <c r="N27" s="5"/>
      <c r="O27" s="5"/>
      <c r="P27" s="5"/>
      <c r="Q27" s="5"/>
      <c r="R27" s="5"/>
      <c r="S27" s="7">
        <f t="shared" si="0"/>
        <v>0</v>
      </c>
    </row>
    <row r="28" spans="1:20">
      <c r="S28" s="7">
        <f>AVERAGE(S8:S27)</f>
        <v>0</v>
      </c>
      <c r="T28" t="s">
        <v>125</v>
      </c>
    </row>
  </sheetData>
  <mergeCells count="8">
    <mergeCell ref="A1:S1"/>
    <mergeCell ref="A2:S2"/>
    <mergeCell ref="S3:S6"/>
    <mergeCell ref="A7:C7"/>
    <mergeCell ref="D4:K4"/>
    <mergeCell ref="L4:R4"/>
    <mergeCell ref="D3:K3"/>
    <mergeCell ref="L3:R3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>
      <selection activeCell="A2" sqref="A2:J2"/>
    </sheetView>
  </sheetViews>
  <sheetFormatPr defaultRowHeight="16.5"/>
  <cols>
    <col min="1" max="1" width="18.625" customWidth="1"/>
    <col min="2" max="2" width="10.625" customWidth="1"/>
    <col min="3" max="3" width="7.625" customWidth="1"/>
    <col min="4" max="9" width="13.625" customWidth="1"/>
  </cols>
  <sheetData>
    <row r="1" spans="1:12" ht="60" customHeight="1">
      <c r="A1" s="62" t="s">
        <v>127</v>
      </c>
      <c r="B1" s="78"/>
      <c r="C1" s="78"/>
      <c r="D1" s="78"/>
      <c r="E1" s="78"/>
      <c r="F1" s="78"/>
      <c r="G1" s="78"/>
      <c r="H1" s="78"/>
      <c r="I1" s="78"/>
      <c r="J1" s="78"/>
    </row>
    <row r="2" spans="1:12" s="47" customFormat="1" ht="80.099999999999994" customHeight="1">
      <c r="A2" s="82" t="s">
        <v>116</v>
      </c>
      <c r="B2" s="82"/>
      <c r="C2" s="82"/>
      <c r="D2" s="82"/>
      <c r="E2" s="82"/>
      <c r="F2" s="82"/>
      <c r="G2" s="82"/>
      <c r="H2" s="82"/>
      <c r="I2" s="82"/>
      <c r="J2" s="82"/>
    </row>
    <row r="3" spans="1:12">
      <c r="A3" s="30"/>
      <c r="B3" s="31"/>
      <c r="C3" s="28"/>
      <c r="D3" s="28"/>
      <c r="E3" s="28"/>
      <c r="F3" s="28"/>
      <c r="G3" s="28"/>
      <c r="H3" s="28"/>
      <c r="I3" s="28"/>
      <c r="J3" s="28"/>
    </row>
    <row r="4" spans="1:12">
      <c r="A4" s="64" t="s">
        <v>61</v>
      </c>
      <c r="B4" s="26" t="s">
        <v>62</v>
      </c>
      <c r="C4" s="80"/>
      <c r="D4" s="27" t="s">
        <v>101</v>
      </c>
      <c r="E4" s="27" t="s">
        <v>102</v>
      </c>
      <c r="F4" s="27" t="s">
        <v>103</v>
      </c>
      <c r="G4" s="27" t="s">
        <v>104</v>
      </c>
      <c r="H4" s="27" t="s">
        <v>105</v>
      </c>
      <c r="I4" s="27" t="s">
        <v>106</v>
      </c>
      <c r="J4" s="28"/>
    </row>
    <row r="5" spans="1:12">
      <c r="A5" s="64"/>
      <c r="B5" s="29"/>
      <c r="C5" s="80"/>
      <c r="D5" s="27" t="s">
        <v>63</v>
      </c>
      <c r="E5" s="27" t="s">
        <v>64</v>
      </c>
      <c r="F5" s="27" t="s">
        <v>65</v>
      </c>
      <c r="G5" s="27" t="s">
        <v>66</v>
      </c>
      <c r="H5" s="27" t="s">
        <v>67</v>
      </c>
      <c r="I5" s="27" t="s">
        <v>68</v>
      </c>
      <c r="J5" s="28"/>
    </row>
    <row r="6" spans="1:12">
      <c r="A6" s="30"/>
      <c r="B6" s="31"/>
      <c r="C6" s="28"/>
      <c r="D6" s="28"/>
      <c r="E6" s="28"/>
      <c r="F6" s="28"/>
      <c r="G6" s="28"/>
      <c r="H6" s="28"/>
      <c r="I6" s="28"/>
      <c r="J6" s="28"/>
    </row>
    <row r="7" spans="1:12">
      <c r="A7" s="81" t="s">
        <v>118</v>
      </c>
      <c r="B7" s="26" t="s">
        <v>62</v>
      </c>
      <c r="C7" s="28"/>
      <c r="D7" s="76" t="s">
        <v>107</v>
      </c>
      <c r="E7" s="28"/>
      <c r="F7" s="28"/>
      <c r="G7" s="28"/>
      <c r="H7" s="28"/>
      <c r="I7" s="28"/>
      <c r="J7" s="28"/>
    </row>
    <row r="8" spans="1:12">
      <c r="A8" s="81"/>
      <c r="B8" s="29"/>
      <c r="C8" s="32"/>
      <c r="D8" s="77"/>
      <c r="E8" s="28"/>
      <c r="F8" s="28"/>
      <c r="G8" s="28"/>
      <c r="H8" s="33"/>
      <c r="I8" s="34"/>
      <c r="J8" s="35"/>
    </row>
    <row r="9" spans="1:12">
      <c r="A9" s="30"/>
      <c r="B9" s="31"/>
      <c r="C9" s="28"/>
      <c r="D9" s="28"/>
      <c r="E9" s="28"/>
      <c r="F9" s="28"/>
      <c r="G9" s="28"/>
      <c r="H9" s="36"/>
      <c r="I9" s="36"/>
      <c r="J9" s="36"/>
    </row>
    <row r="10" spans="1:12">
      <c r="A10" s="81" t="s">
        <v>119</v>
      </c>
      <c r="B10" s="26" t="s">
        <v>62</v>
      </c>
      <c r="C10" s="80"/>
      <c r="D10" s="27" t="s">
        <v>69</v>
      </c>
      <c r="E10" s="27" t="s">
        <v>108</v>
      </c>
      <c r="F10" s="27" t="s">
        <v>109</v>
      </c>
      <c r="G10" s="27" t="s">
        <v>110</v>
      </c>
      <c r="H10" s="36"/>
      <c r="I10" s="36"/>
      <c r="J10" s="36"/>
    </row>
    <row r="11" spans="1:12">
      <c r="A11" s="81"/>
      <c r="B11" s="29"/>
      <c r="C11" s="80"/>
      <c r="D11" s="27" t="s">
        <v>70</v>
      </c>
      <c r="E11" s="27" t="s">
        <v>71</v>
      </c>
      <c r="F11" s="27" t="s">
        <v>72</v>
      </c>
      <c r="G11" s="27" t="s">
        <v>73</v>
      </c>
      <c r="H11" s="36"/>
      <c r="I11" s="36"/>
      <c r="J11" s="36"/>
      <c r="L11" s="48"/>
    </row>
    <row r="12" spans="1:12">
      <c r="A12" s="30"/>
      <c r="B12" s="31"/>
      <c r="C12" s="28"/>
      <c r="D12" s="28"/>
      <c r="E12" s="28"/>
      <c r="F12" s="28"/>
      <c r="G12" s="28"/>
      <c r="H12" s="36"/>
      <c r="I12" s="36"/>
      <c r="J12" s="36"/>
    </row>
    <row r="13" spans="1:12">
      <c r="A13" s="81" t="s">
        <v>120</v>
      </c>
      <c r="B13" s="26" t="s">
        <v>62</v>
      </c>
      <c r="C13" s="80"/>
      <c r="D13" s="27" t="s">
        <v>74</v>
      </c>
      <c r="E13" s="27" t="s">
        <v>75</v>
      </c>
      <c r="F13" s="27" t="s">
        <v>76</v>
      </c>
      <c r="G13" s="27" t="s">
        <v>77</v>
      </c>
      <c r="H13" s="36"/>
      <c r="I13" s="36"/>
      <c r="J13" s="36"/>
    </row>
    <row r="14" spans="1:12">
      <c r="A14" s="81"/>
      <c r="B14" s="29"/>
      <c r="C14" s="80"/>
      <c r="D14" s="27" t="s">
        <v>70</v>
      </c>
      <c r="E14" s="27" t="s">
        <v>72</v>
      </c>
      <c r="F14" s="27" t="s">
        <v>72</v>
      </c>
      <c r="G14" s="27" t="s">
        <v>72</v>
      </c>
      <c r="H14" s="36"/>
      <c r="I14" s="36"/>
      <c r="J14" s="36"/>
    </row>
    <row r="15" spans="1:12">
      <c r="A15" s="30"/>
      <c r="B15" s="31"/>
      <c r="C15" s="28"/>
      <c r="D15" s="28"/>
      <c r="E15" s="28"/>
      <c r="F15" s="28"/>
      <c r="G15" s="28"/>
      <c r="H15" s="36"/>
      <c r="I15" s="36"/>
      <c r="J15" s="36"/>
    </row>
    <row r="16" spans="1:12">
      <c r="A16" s="81" t="s">
        <v>121</v>
      </c>
      <c r="B16" s="26" t="s">
        <v>62</v>
      </c>
      <c r="C16" s="80"/>
      <c r="D16" s="27" t="s">
        <v>78</v>
      </c>
      <c r="E16" s="27" t="s">
        <v>79</v>
      </c>
      <c r="F16" s="27" t="s">
        <v>80</v>
      </c>
      <c r="G16" s="28"/>
      <c r="H16" s="36"/>
      <c r="I16" s="36"/>
      <c r="J16" s="36"/>
    </row>
    <row r="17" spans="1:10">
      <c r="A17" s="81"/>
      <c r="B17" s="29"/>
      <c r="C17" s="80"/>
      <c r="D17" s="27" t="s">
        <v>81</v>
      </c>
      <c r="E17" s="27" t="s">
        <v>82</v>
      </c>
      <c r="F17" s="27" t="s">
        <v>68</v>
      </c>
      <c r="G17" s="28"/>
      <c r="H17" s="36"/>
      <c r="I17" s="36"/>
      <c r="J17" s="36"/>
    </row>
    <row r="18" spans="1:10">
      <c r="A18" s="30"/>
      <c r="B18" s="31"/>
      <c r="C18" s="28"/>
      <c r="D18" s="28"/>
      <c r="E18" s="28"/>
      <c r="F18" s="28"/>
      <c r="G18" s="28"/>
      <c r="H18" s="28"/>
      <c r="I18" s="28"/>
      <c r="J18" s="28"/>
    </row>
    <row r="19" spans="1:10">
      <c r="A19" s="79" t="s">
        <v>83</v>
      </c>
      <c r="B19" s="73" t="s">
        <v>62</v>
      </c>
      <c r="C19" s="37" t="s">
        <v>84</v>
      </c>
      <c r="D19" s="27" t="s">
        <v>54</v>
      </c>
      <c r="E19" s="27" t="s">
        <v>55</v>
      </c>
      <c r="F19" s="27" t="s">
        <v>56</v>
      </c>
      <c r="G19" s="27" t="s">
        <v>3</v>
      </c>
      <c r="H19" s="27" t="s">
        <v>57</v>
      </c>
      <c r="I19" s="27" t="s">
        <v>58</v>
      </c>
      <c r="J19" s="27" t="s">
        <v>59</v>
      </c>
    </row>
    <row r="20" spans="1:10">
      <c r="A20" s="79"/>
      <c r="B20" s="74"/>
      <c r="C20" s="37" t="s">
        <v>85</v>
      </c>
      <c r="D20" s="38">
        <v>6.4</v>
      </c>
      <c r="E20" s="38">
        <v>6</v>
      </c>
      <c r="F20" s="38">
        <v>5</v>
      </c>
      <c r="G20" s="38">
        <v>4</v>
      </c>
      <c r="H20" s="38">
        <v>3</v>
      </c>
      <c r="I20" s="38">
        <v>2</v>
      </c>
      <c r="J20" s="38">
        <v>1</v>
      </c>
    </row>
    <row r="21" spans="1:10">
      <c r="A21" s="79"/>
      <c r="B21" s="75"/>
      <c r="C21" s="37" t="s">
        <v>86</v>
      </c>
      <c r="D21" s="17"/>
      <c r="E21" s="17"/>
      <c r="F21" s="17"/>
      <c r="G21" s="17"/>
      <c r="H21" s="17"/>
      <c r="I21" s="17"/>
      <c r="J21" s="17"/>
    </row>
    <row r="22" spans="1:10">
      <c r="A22" s="79"/>
      <c r="B22" s="41">
        <f>SUM(D22:J22)</f>
        <v>0</v>
      </c>
      <c r="C22" s="37" t="s">
        <v>87</v>
      </c>
      <c r="D22" s="18">
        <f>D21*D20</f>
        <v>0</v>
      </c>
      <c r="E22" s="18">
        <f t="shared" ref="E22:J22" si="0">E21*E20</f>
        <v>0</v>
      </c>
      <c r="F22" s="18">
        <f t="shared" si="0"/>
        <v>0</v>
      </c>
      <c r="G22" s="18">
        <f t="shared" si="0"/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</row>
    <row r="23" spans="1:10">
      <c r="A23" s="30"/>
      <c r="B23" s="31"/>
      <c r="C23" s="28"/>
      <c r="D23" s="28"/>
      <c r="E23" s="28"/>
      <c r="F23" s="28"/>
      <c r="G23" s="28"/>
      <c r="H23" s="28"/>
      <c r="I23" s="28"/>
      <c r="J23" s="28"/>
    </row>
    <row r="24" spans="1:10">
      <c r="A24" s="64" t="s">
        <v>88</v>
      </c>
      <c r="B24" s="26" t="s">
        <v>62</v>
      </c>
      <c r="C24" s="28"/>
      <c r="D24" s="22" t="s">
        <v>89</v>
      </c>
      <c r="E24" s="22" t="s">
        <v>90</v>
      </c>
      <c r="F24" s="22" t="s">
        <v>91</v>
      </c>
      <c r="G24" s="22" t="s">
        <v>92</v>
      </c>
      <c r="H24" s="22" t="s">
        <v>93</v>
      </c>
      <c r="I24" s="22" t="s">
        <v>94</v>
      </c>
      <c r="J24" s="36"/>
    </row>
    <row r="25" spans="1:10">
      <c r="A25" s="64"/>
      <c r="B25" s="29"/>
      <c r="C25" s="28"/>
      <c r="D25" s="22" t="s">
        <v>73</v>
      </c>
      <c r="E25" s="22" t="s">
        <v>95</v>
      </c>
      <c r="F25" s="22" t="s">
        <v>96</v>
      </c>
      <c r="G25" s="22" t="s">
        <v>97</v>
      </c>
      <c r="H25" s="22" t="s">
        <v>98</v>
      </c>
      <c r="I25" s="22" t="s">
        <v>99</v>
      </c>
      <c r="J25" s="36"/>
    </row>
    <row r="26" spans="1:10">
      <c r="A26" s="39"/>
      <c r="B26" s="31"/>
      <c r="C26" s="28"/>
      <c r="D26" s="23"/>
      <c r="E26" s="23"/>
      <c r="F26" s="23"/>
      <c r="G26" s="23"/>
      <c r="H26" s="23"/>
      <c r="I26" s="23"/>
      <c r="J26" s="36"/>
    </row>
    <row r="27" spans="1:10" ht="30" customHeight="1">
      <c r="A27" s="42" t="s">
        <v>60</v>
      </c>
      <c r="B27" s="43">
        <f>B5+B8+B11+B14+B17+B22+B25</f>
        <v>0</v>
      </c>
      <c r="C27" s="19"/>
      <c r="D27" s="19"/>
      <c r="E27" s="19"/>
      <c r="F27" s="19"/>
      <c r="G27" s="19"/>
      <c r="H27" s="19"/>
      <c r="I27" s="19"/>
      <c r="J27" s="19"/>
    </row>
  </sheetData>
  <mergeCells count="15">
    <mergeCell ref="B19:B21"/>
    <mergeCell ref="D7:D8"/>
    <mergeCell ref="A1:J1"/>
    <mergeCell ref="A19:A22"/>
    <mergeCell ref="A24:A25"/>
    <mergeCell ref="C4:C5"/>
    <mergeCell ref="C10:C11"/>
    <mergeCell ref="C13:C14"/>
    <mergeCell ref="C16:C17"/>
    <mergeCell ref="A4:A5"/>
    <mergeCell ref="A10:A11"/>
    <mergeCell ref="A13:A14"/>
    <mergeCell ref="A16:A17"/>
    <mergeCell ref="A7:A8"/>
    <mergeCell ref="A2:J2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8"/>
  <sheetViews>
    <sheetView tabSelected="1" topLeftCell="A109" workbookViewId="0">
      <selection activeCell="F219" sqref="F219:F226"/>
    </sheetView>
  </sheetViews>
  <sheetFormatPr defaultRowHeight="16.5"/>
  <cols>
    <col min="1" max="1" width="25.625" customWidth="1"/>
    <col min="2" max="2" width="15.625" customWidth="1"/>
    <col min="3" max="3" width="6.625" customWidth="1"/>
    <col min="4" max="6" width="10.625" customWidth="1"/>
  </cols>
  <sheetData>
    <row r="1" spans="1:6" ht="60" customHeight="1">
      <c r="A1" s="87" t="s">
        <v>126</v>
      </c>
      <c r="B1" s="88"/>
      <c r="C1" s="88"/>
      <c r="D1" s="88"/>
      <c r="E1" s="88"/>
    </row>
    <row r="2" spans="1:6" s="47" customFormat="1" ht="129.94999999999999" customHeight="1">
      <c r="A2" s="82" t="s">
        <v>117</v>
      </c>
      <c r="B2" s="82"/>
      <c r="C2" s="82"/>
      <c r="D2" s="82"/>
      <c r="E2" s="82"/>
    </row>
    <row r="3" spans="1:6" ht="20.100000000000001" customHeight="1">
      <c r="A3" s="40"/>
      <c r="B3" s="45"/>
      <c r="C3" s="45"/>
      <c r="D3" s="45"/>
      <c r="E3" s="45"/>
    </row>
    <row r="4" spans="1:6" ht="20.100000000000001" customHeight="1">
      <c r="A4" s="79" t="s">
        <v>83</v>
      </c>
      <c r="B4" s="83" t="s">
        <v>62</v>
      </c>
      <c r="C4" s="46" t="s">
        <v>84</v>
      </c>
      <c r="D4" s="21" t="s">
        <v>111</v>
      </c>
      <c r="E4" s="21" t="s">
        <v>112</v>
      </c>
      <c r="F4" s="21" t="s">
        <v>113</v>
      </c>
    </row>
    <row r="5" spans="1:6" ht="20.100000000000001" customHeight="1">
      <c r="A5" s="79"/>
      <c r="B5" s="83"/>
      <c r="C5" s="46" t="s">
        <v>85</v>
      </c>
      <c r="D5" s="38">
        <v>3</v>
      </c>
      <c r="E5" s="38">
        <v>2</v>
      </c>
      <c r="F5" s="38">
        <v>1</v>
      </c>
    </row>
    <row r="6" spans="1:6" ht="20.100000000000001" customHeight="1">
      <c r="A6" s="79"/>
      <c r="B6" s="83"/>
      <c r="C6" s="46" t="s">
        <v>86</v>
      </c>
      <c r="D6" s="17"/>
      <c r="E6" s="17"/>
      <c r="F6" s="17"/>
    </row>
    <row r="7" spans="1:6" ht="20.100000000000001" customHeight="1">
      <c r="A7" s="79"/>
      <c r="B7" s="59">
        <f>SUM(D7:F7)</f>
        <v>0</v>
      </c>
      <c r="C7" s="46" t="s">
        <v>87</v>
      </c>
      <c r="D7" s="18">
        <f>D6*D5</f>
        <v>0</v>
      </c>
      <c r="E7" s="18">
        <f t="shared" ref="E7:F7" si="0">E6*E5</f>
        <v>0</v>
      </c>
      <c r="F7" s="18">
        <f t="shared" si="0"/>
        <v>0</v>
      </c>
    </row>
    <row r="8" spans="1:6" ht="20.100000000000001" customHeight="1">
      <c r="A8" s="40"/>
      <c r="B8" s="20"/>
      <c r="C8" s="20"/>
      <c r="D8" s="20"/>
      <c r="E8" s="20"/>
    </row>
    <row r="9" spans="1:6" ht="20.100000000000001" customHeight="1">
      <c r="A9" s="84" t="s">
        <v>114</v>
      </c>
      <c r="B9" s="14" t="s">
        <v>22</v>
      </c>
      <c r="C9" s="14" t="s">
        <v>23</v>
      </c>
      <c r="D9" s="14" t="s">
        <v>24</v>
      </c>
      <c r="E9" s="14" t="s">
        <v>25</v>
      </c>
      <c r="F9" s="90" t="s">
        <v>129</v>
      </c>
    </row>
    <row r="10" spans="1:6" ht="20.100000000000001" customHeight="1">
      <c r="A10" s="85"/>
      <c r="B10" s="15" t="s">
        <v>53</v>
      </c>
      <c r="C10" s="16">
        <v>1.5</v>
      </c>
      <c r="D10" s="17"/>
      <c r="E10" s="15">
        <f>C10*D10</f>
        <v>0</v>
      </c>
      <c r="F10" s="89" t="s">
        <v>128</v>
      </c>
    </row>
    <row r="11" spans="1:6" ht="20.100000000000001" customHeight="1">
      <c r="A11" s="85"/>
      <c r="B11" s="15" t="s">
        <v>26</v>
      </c>
      <c r="C11" s="16">
        <v>1</v>
      </c>
      <c r="D11" s="17"/>
      <c r="E11" s="15">
        <f t="shared" ref="E11:E16" si="1">C11*D11</f>
        <v>0</v>
      </c>
      <c r="F11" s="89" t="s">
        <v>130</v>
      </c>
    </row>
    <row r="12" spans="1:6" ht="20.100000000000001" customHeight="1">
      <c r="A12" s="85"/>
      <c r="B12" s="15" t="s">
        <v>27</v>
      </c>
      <c r="C12" s="16">
        <v>1</v>
      </c>
      <c r="D12" s="17"/>
      <c r="E12" s="15">
        <f t="shared" si="1"/>
        <v>0</v>
      </c>
      <c r="F12" s="89" t="s">
        <v>131</v>
      </c>
    </row>
    <row r="13" spans="1:6" ht="20.100000000000001" customHeight="1">
      <c r="A13" s="85"/>
      <c r="B13" s="15" t="s">
        <v>28</v>
      </c>
      <c r="C13" s="16">
        <v>1.5</v>
      </c>
      <c r="D13" s="17"/>
      <c r="E13" s="15">
        <f t="shared" si="1"/>
        <v>0</v>
      </c>
      <c r="F13" s="89" t="s">
        <v>132</v>
      </c>
    </row>
    <row r="14" spans="1:6" ht="20.100000000000001" customHeight="1">
      <c r="A14" s="85"/>
      <c r="B14" s="15" t="s">
        <v>29</v>
      </c>
      <c r="C14" s="16">
        <v>1</v>
      </c>
      <c r="D14" s="17"/>
      <c r="E14" s="15">
        <f t="shared" si="1"/>
        <v>0</v>
      </c>
      <c r="F14" s="89" t="s">
        <v>130</v>
      </c>
    </row>
    <row r="15" spans="1:6" ht="20.100000000000001" customHeight="1">
      <c r="A15" s="85"/>
      <c r="B15" s="15" t="s">
        <v>30</v>
      </c>
      <c r="C15" s="16">
        <v>1.5</v>
      </c>
      <c r="D15" s="60">
        <f>B7</f>
        <v>0</v>
      </c>
      <c r="E15" s="15">
        <f t="shared" si="1"/>
        <v>0</v>
      </c>
      <c r="F15" s="89" t="s">
        <v>133</v>
      </c>
    </row>
    <row r="16" spans="1:6" ht="20.100000000000001" customHeight="1">
      <c r="A16" s="85"/>
      <c r="B16" s="15" t="s">
        <v>31</v>
      </c>
      <c r="C16" s="16">
        <v>1</v>
      </c>
      <c r="D16" s="17"/>
      <c r="E16" s="15">
        <f t="shared" si="1"/>
        <v>0</v>
      </c>
      <c r="F16" s="89" t="s">
        <v>134</v>
      </c>
    </row>
    <row r="17" spans="1:6" ht="20.100000000000001" customHeight="1">
      <c r="A17" s="86"/>
      <c r="B17" s="15"/>
      <c r="C17" s="16"/>
      <c r="D17" s="44" t="s">
        <v>100</v>
      </c>
      <c r="E17" s="43">
        <f>SUM(E10:E16)</f>
        <v>0</v>
      </c>
    </row>
    <row r="18" spans="1:6" ht="20.100000000000001" customHeight="1">
      <c r="A18" s="24"/>
      <c r="B18" s="19"/>
      <c r="C18" s="19"/>
      <c r="D18" s="19"/>
      <c r="E18" s="19"/>
    </row>
    <row r="19" spans="1:6" ht="20.100000000000001" customHeight="1">
      <c r="A19" s="84" t="s">
        <v>34</v>
      </c>
      <c r="B19" s="14" t="s">
        <v>22</v>
      </c>
      <c r="C19" s="14" t="s">
        <v>23</v>
      </c>
      <c r="D19" s="14" t="s">
        <v>24</v>
      </c>
      <c r="E19" s="14" t="s">
        <v>25</v>
      </c>
      <c r="F19" s="90" t="s">
        <v>129</v>
      </c>
    </row>
    <row r="20" spans="1:6" ht="20.100000000000001" customHeight="1">
      <c r="A20" s="85"/>
      <c r="B20" s="15" t="s">
        <v>32</v>
      </c>
      <c r="C20" s="16">
        <v>1.5</v>
      </c>
      <c r="D20" s="17"/>
      <c r="E20" s="15">
        <f>C20*D20</f>
        <v>0</v>
      </c>
      <c r="F20" s="89" t="s">
        <v>128</v>
      </c>
    </row>
    <row r="21" spans="1:6" ht="20.100000000000001" customHeight="1">
      <c r="A21" s="85"/>
      <c r="B21" s="15" t="s">
        <v>26</v>
      </c>
      <c r="C21" s="16">
        <v>1</v>
      </c>
      <c r="D21" s="17"/>
      <c r="E21" s="15">
        <f t="shared" ref="E21:E26" si="2">C21*D21</f>
        <v>0</v>
      </c>
      <c r="F21" s="89" t="s">
        <v>130</v>
      </c>
    </row>
    <row r="22" spans="1:6" ht="20.100000000000001" customHeight="1">
      <c r="A22" s="85"/>
      <c r="B22" s="15" t="s">
        <v>27</v>
      </c>
      <c r="C22" s="16">
        <v>1</v>
      </c>
      <c r="D22" s="17"/>
      <c r="E22" s="15">
        <f t="shared" si="2"/>
        <v>0</v>
      </c>
      <c r="F22" s="89" t="s">
        <v>131</v>
      </c>
    </row>
    <row r="23" spans="1:6" ht="20.100000000000001" customHeight="1">
      <c r="A23" s="85"/>
      <c r="B23" s="15" t="s">
        <v>28</v>
      </c>
      <c r="C23" s="16">
        <v>1</v>
      </c>
      <c r="D23" s="17"/>
      <c r="E23" s="15">
        <f t="shared" si="2"/>
        <v>0</v>
      </c>
      <c r="F23" s="89" t="s">
        <v>132</v>
      </c>
    </row>
    <row r="24" spans="1:6" ht="20.100000000000001" customHeight="1">
      <c r="A24" s="85"/>
      <c r="B24" s="15" t="s">
        <v>29</v>
      </c>
      <c r="C24" s="16">
        <v>1.5</v>
      </c>
      <c r="D24" s="17"/>
      <c r="E24" s="15">
        <f t="shared" si="2"/>
        <v>0</v>
      </c>
      <c r="F24" s="89" t="s">
        <v>130</v>
      </c>
    </row>
    <row r="25" spans="1:6" ht="20.100000000000001" customHeight="1">
      <c r="A25" s="85"/>
      <c r="B25" s="15" t="s">
        <v>30</v>
      </c>
      <c r="C25" s="16">
        <v>1.3</v>
      </c>
      <c r="D25" s="60">
        <f>B7</f>
        <v>0</v>
      </c>
      <c r="E25" s="15">
        <f t="shared" si="2"/>
        <v>0</v>
      </c>
      <c r="F25" s="89" t="s">
        <v>133</v>
      </c>
    </row>
    <row r="26" spans="1:6" ht="20.100000000000001" customHeight="1">
      <c r="A26" s="85"/>
      <c r="B26" s="15" t="s">
        <v>31</v>
      </c>
      <c r="C26" s="16">
        <v>0</v>
      </c>
      <c r="D26" s="17"/>
      <c r="E26" s="15">
        <f t="shared" si="2"/>
        <v>0</v>
      </c>
      <c r="F26" s="89" t="s">
        <v>134</v>
      </c>
    </row>
    <row r="27" spans="1:6" ht="20.100000000000001" customHeight="1">
      <c r="A27" s="86"/>
      <c r="B27" s="15"/>
      <c r="C27" s="16"/>
      <c r="D27" s="44" t="s">
        <v>100</v>
      </c>
      <c r="E27" s="43">
        <f>SUM(E20:E26)</f>
        <v>0</v>
      </c>
    </row>
    <row r="28" spans="1:6" ht="20.100000000000001" customHeight="1">
      <c r="A28" s="24"/>
      <c r="B28" s="19"/>
      <c r="C28" s="19"/>
      <c r="D28" s="19"/>
      <c r="E28" s="19"/>
    </row>
    <row r="29" spans="1:6" ht="20.100000000000001" customHeight="1">
      <c r="A29" s="84" t="s">
        <v>50</v>
      </c>
      <c r="B29" s="14" t="s">
        <v>22</v>
      </c>
      <c r="C29" s="14" t="s">
        <v>23</v>
      </c>
      <c r="D29" s="14" t="s">
        <v>24</v>
      </c>
      <c r="E29" s="14" t="s">
        <v>25</v>
      </c>
      <c r="F29" s="90" t="s">
        <v>129</v>
      </c>
    </row>
    <row r="30" spans="1:6" ht="20.100000000000001" customHeight="1">
      <c r="A30" s="85"/>
      <c r="B30" s="15" t="s">
        <v>32</v>
      </c>
      <c r="C30" s="16">
        <v>1.5</v>
      </c>
      <c r="D30" s="17"/>
      <c r="E30" s="15">
        <f>C30*D30</f>
        <v>0</v>
      </c>
      <c r="F30" s="89" t="s">
        <v>128</v>
      </c>
    </row>
    <row r="31" spans="1:6" ht="20.100000000000001" customHeight="1">
      <c r="A31" s="85"/>
      <c r="B31" s="15" t="s">
        <v>26</v>
      </c>
      <c r="C31" s="16">
        <v>1.2</v>
      </c>
      <c r="D31" s="17"/>
      <c r="E31" s="15">
        <f t="shared" ref="E31:E36" si="3">C31*D31</f>
        <v>0</v>
      </c>
      <c r="F31" s="89" t="s">
        <v>130</v>
      </c>
    </row>
    <row r="32" spans="1:6" ht="20.100000000000001" customHeight="1">
      <c r="A32" s="85"/>
      <c r="B32" s="15" t="s">
        <v>27</v>
      </c>
      <c r="C32" s="16">
        <v>1.2</v>
      </c>
      <c r="D32" s="17"/>
      <c r="E32" s="15">
        <f t="shared" si="3"/>
        <v>0</v>
      </c>
      <c r="F32" s="89" t="s">
        <v>131</v>
      </c>
    </row>
    <row r="33" spans="1:6" ht="20.100000000000001" customHeight="1">
      <c r="A33" s="85"/>
      <c r="B33" s="15" t="s">
        <v>28</v>
      </c>
      <c r="C33" s="16">
        <v>1</v>
      </c>
      <c r="D33" s="17"/>
      <c r="E33" s="15">
        <f t="shared" si="3"/>
        <v>0</v>
      </c>
      <c r="F33" s="89" t="s">
        <v>132</v>
      </c>
    </row>
    <row r="34" spans="1:6" ht="20.100000000000001" customHeight="1">
      <c r="A34" s="85"/>
      <c r="B34" s="15" t="s">
        <v>29</v>
      </c>
      <c r="C34" s="16">
        <v>1</v>
      </c>
      <c r="D34" s="17"/>
      <c r="E34" s="15">
        <f t="shared" si="3"/>
        <v>0</v>
      </c>
      <c r="F34" s="89" t="s">
        <v>130</v>
      </c>
    </row>
    <row r="35" spans="1:6" ht="20.100000000000001" customHeight="1">
      <c r="A35" s="85"/>
      <c r="B35" s="15" t="s">
        <v>30</v>
      </c>
      <c r="C35" s="16">
        <v>1</v>
      </c>
      <c r="D35" s="60">
        <f>B7</f>
        <v>0</v>
      </c>
      <c r="E35" s="15">
        <f t="shared" si="3"/>
        <v>0</v>
      </c>
      <c r="F35" s="89" t="s">
        <v>133</v>
      </c>
    </row>
    <row r="36" spans="1:6" ht="20.100000000000001" customHeight="1">
      <c r="A36" s="85"/>
      <c r="B36" s="15" t="s">
        <v>31</v>
      </c>
      <c r="C36" s="16">
        <v>0</v>
      </c>
      <c r="D36" s="17"/>
      <c r="E36" s="15">
        <f t="shared" si="3"/>
        <v>0</v>
      </c>
      <c r="F36" s="89" t="s">
        <v>134</v>
      </c>
    </row>
    <row r="37" spans="1:6" ht="20.100000000000001" customHeight="1">
      <c r="A37" s="86"/>
      <c r="B37" s="15"/>
      <c r="C37" s="16"/>
      <c r="D37" s="44" t="s">
        <v>100</v>
      </c>
      <c r="E37" s="43">
        <f>SUM(E30:E36)</f>
        <v>0</v>
      </c>
    </row>
    <row r="38" spans="1:6" ht="20.100000000000001" customHeight="1">
      <c r="A38" s="25"/>
    </row>
    <row r="39" spans="1:6" ht="20.100000000000001" customHeight="1">
      <c r="A39" s="84" t="s">
        <v>51</v>
      </c>
      <c r="B39" s="14" t="s">
        <v>22</v>
      </c>
      <c r="C39" s="14" t="s">
        <v>23</v>
      </c>
      <c r="D39" s="14" t="s">
        <v>24</v>
      </c>
      <c r="E39" s="14" t="s">
        <v>25</v>
      </c>
      <c r="F39" s="90" t="s">
        <v>129</v>
      </c>
    </row>
    <row r="40" spans="1:6" ht="20.100000000000001" customHeight="1">
      <c r="A40" s="85"/>
      <c r="B40" s="15" t="s">
        <v>32</v>
      </c>
      <c r="C40" s="16">
        <v>1.5</v>
      </c>
      <c r="D40" s="17"/>
      <c r="E40" s="15">
        <f>C40*D40</f>
        <v>0</v>
      </c>
      <c r="F40" s="89" t="s">
        <v>128</v>
      </c>
    </row>
    <row r="41" spans="1:6" ht="20.100000000000001" customHeight="1">
      <c r="A41" s="85"/>
      <c r="B41" s="15" t="s">
        <v>26</v>
      </c>
      <c r="C41" s="16">
        <v>1</v>
      </c>
      <c r="D41" s="17"/>
      <c r="E41" s="15">
        <f t="shared" ref="E41:E46" si="4">C41*D41</f>
        <v>0</v>
      </c>
      <c r="F41" s="89" t="s">
        <v>130</v>
      </c>
    </row>
    <row r="42" spans="1:6" ht="20.100000000000001" customHeight="1">
      <c r="A42" s="85"/>
      <c r="B42" s="15" t="s">
        <v>27</v>
      </c>
      <c r="C42" s="16">
        <v>1</v>
      </c>
      <c r="D42" s="17"/>
      <c r="E42" s="15">
        <f t="shared" si="4"/>
        <v>0</v>
      </c>
      <c r="F42" s="89" t="s">
        <v>131</v>
      </c>
    </row>
    <row r="43" spans="1:6" ht="20.100000000000001" customHeight="1">
      <c r="A43" s="85"/>
      <c r="B43" s="15" t="s">
        <v>28</v>
      </c>
      <c r="C43" s="16">
        <v>1</v>
      </c>
      <c r="D43" s="17"/>
      <c r="E43" s="15">
        <f t="shared" si="4"/>
        <v>0</v>
      </c>
      <c r="F43" s="89" t="s">
        <v>132</v>
      </c>
    </row>
    <row r="44" spans="1:6" ht="20.100000000000001" customHeight="1">
      <c r="A44" s="85"/>
      <c r="B44" s="15" t="s">
        <v>29</v>
      </c>
      <c r="C44" s="16">
        <v>1</v>
      </c>
      <c r="D44" s="17"/>
      <c r="E44" s="15">
        <f t="shared" si="4"/>
        <v>0</v>
      </c>
      <c r="F44" s="89" t="s">
        <v>130</v>
      </c>
    </row>
    <row r="45" spans="1:6" ht="20.100000000000001" customHeight="1">
      <c r="A45" s="85"/>
      <c r="B45" s="15" t="s">
        <v>30</v>
      </c>
      <c r="C45" s="16">
        <v>1.4</v>
      </c>
      <c r="D45" s="60">
        <f>B7</f>
        <v>0</v>
      </c>
      <c r="E45" s="15">
        <f t="shared" si="4"/>
        <v>0</v>
      </c>
      <c r="F45" s="89" t="s">
        <v>133</v>
      </c>
    </row>
    <row r="46" spans="1:6" ht="20.100000000000001" customHeight="1">
      <c r="A46" s="85"/>
      <c r="B46" s="15" t="s">
        <v>31</v>
      </c>
      <c r="C46" s="16">
        <v>1.2</v>
      </c>
      <c r="D46" s="17"/>
      <c r="E46" s="15">
        <f t="shared" si="4"/>
        <v>0</v>
      </c>
      <c r="F46" s="89" t="s">
        <v>134</v>
      </c>
    </row>
    <row r="47" spans="1:6" ht="20.100000000000001" customHeight="1">
      <c r="A47" s="86"/>
      <c r="B47" s="15"/>
      <c r="C47" s="16"/>
      <c r="D47" s="44" t="s">
        <v>100</v>
      </c>
      <c r="E47" s="43">
        <f>SUM(E40:E46)</f>
        <v>0</v>
      </c>
    </row>
    <row r="48" spans="1:6" ht="20.100000000000001" customHeight="1">
      <c r="A48" s="24"/>
      <c r="B48" s="19"/>
      <c r="C48" s="19"/>
      <c r="D48" s="19"/>
      <c r="E48" s="19"/>
    </row>
    <row r="49" spans="1:6" ht="20.100000000000001" customHeight="1">
      <c r="A49" s="84" t="s">
        <v>115</v>
      </c>
      <c r="B49" s="14" t="s">
        <v>22</v>
      </c>
      <c r="C49" s="14" t="s">
        <v>23</v>
      </c>
      <c r="D49" s="14" t="s">
        <v>24</v>
      </c>
      <c r="E49" s="14" t="s">
        <v>25</v>
      </c>
      <c r="F49" s="90" t="s">
        <v>129</v>
      </c>
    </row>
    <row r="50" spans="1:6" ht="20.100000000000001" customHeight="1">
      <c r="A50" s="85"/>
      <c r="B50" s="15" t="s">
        <v>32</v>
      </c>
      <c r="C50" s="16">
        <v>1.5</v>
      </c>
      <c r="D50" s="17"/>
      <c r="E50" s="15">
        <f>C50*D50</f>
        <v>0</v>
      </c>
      <c r="F50" s="89" t="s">
        <v>128</v>
      </c>
    </row>
    <row r="51" spans="1:6" ht="20.100000000000001" customHeight="1">
      <c r="A51" s="85"/>
      <c r="B51" s="15" t="s">
        <v>26</v>
      </c>
      <c r="C51" s="16">
        <v>1</v>
      </c>
      <c r="D51" s="17"/>
      <c r="E51" s="15">
        <f t="shared" ref="E51:E56" si="5">C51*D51</f>
        <v>0</v>
      </c>
      <c r="F51" s="89" t="s">
        <v>130</v>
      </c>
    </row>
    <row r="52" spans="1:6" ht="20.100000000000001" customHeight="1">
      <c r="A52" s="85"/>
      <c r="B52" s="15" t="s">
        <v>27</v>
      </c>
      <c r="C52" s="16">
        <v>1</v>
      </c>
      <c r="D52" s="17"/>
      <c r="E52" s="15">
        <f t="shared" si="5"/>
        <v>0</v>
      </c>
      <c r="F52" s="89" t="s">
        <v>131</v>
      </c>
    </row>
    <row r="53" spans="1:6" ht="20.100000000000001" customHeight="1">
      <c r="A53" s="85"/>
      <c r="B53" s="15" t="s">
        <v>28</v>
      </c>
      <c r="C53" s="16">
        <v>1</v>
      </c>
      <c r="D53" s="17"/>
      <c r="E53" s="15">
        <f t="shared" si="5"/>
        <v>0</v>
      </c>
      <c r="F53" s="89" t="s">
        <v>132</v>
      </c>
    </row>
    <row r="54" spans="1:6" ht="20.100000000000001" customHeight="1">
      <c r="A54" s="85"/>
      <c r="B54" s="15" t="s">
        <v>29</v>
      </c>
      <c r="C54" s="16">
        <v>1</v>
      </c>
      <c r="D54" s="17"/>
      <c r="E54" s="15">
        <f t="shared" si="5"/>
        <v>0</v>
      </c>
      <c r="F54" s="89" t="s">
        <v>130</v>
      </c>
    </row>
    <row r="55" spans="1:6" ht="20.100000000000001" customHeight="1">
      <c r="A55" s="85"/>
      <c r="B55" s="15" t="s">
        <v>30</v>
      </c>
      <c r="C55" s="16">
        <v>1.5</v>
      </c>
      <c r="D55" s="60">
        <f>B7</f>
        <v>0</v>
      </c>
      <c r="E55" s="15">
        <f t="shared" si="5"/>
        <v>0</v>
      </c>
      <c r="F55" s="89" t="s">
        <v>133</v>
      </c>
    </row>
    <row r="56" spans="1:6" ht="20.100000000000001" customHeight="1">
      <c r="A56" s="85"/>
      <c r="B56" s="15" t="s">
        <v>31</v>
      </c>
      <c r="C56" s="16">
        <v>0</v>
      </c>
      <c r="D56" s="17"/>
      <c r="E56" s="15">
        <f t="shared" si="5"/>
        <v>0</v>
      </c>
      <c r="F56" s="89" t="s">
        <v>134</v>
      </c>
    </row>
    <row r="57" spans="1:6" ht="20.100000000000001" customHeight="1">
      <c r="A57" s="86"/>
      <c r="B57" s="15"/>
      <c r="C57" s="16"/>
      <c r="D57" s="44" t="s">
        <v>100</v>
      </c>
      <c r="E57" s="43">
        <f>SUM(E50:E56)</f>
        <v>0</v>
      </c>
    </row>
    <row r="58" spans="1:6" ht="20.100000000000001" customHeight="1">
      <c r="A58" s="24"/>
      <c r="B58" s="19"/>
      <c r="C58" s="19"/>
      <c r="D58" s="19"/>
      <c r="E58" s="19"/>
    </row>
    <row r="59" spans="1:6" ht="20.100000000000001" customHeight="1">
      <c r="A59" s="84" t="s">
        <v>33</v>
      </c>
      <c r="B59" s="14" t="s">
        <v>22</v>
      </c>
      <c r="C59" s="14" t="s">
        <v>23</v>
      </c>
      <c r="D59" s="14" t="s">
        <v>24</v>
      </c>
      <c r="E59" s="14" t="s">
        <v>25</v>
      </c>
      <c r="F59" s="90" t="s">
        <v>129</v>
      </c>
    </row>
    <row r="60" spans="1:6" ht="20.100000000000001" customHeight="1">
      <c r="A60" s="85"/>
      <c r="B60" s="15" t="s">
        <v>32</v>
      </c>
      <c r="C60" s="16">
        <v>1.5</v>
      </c>
      <c r="D60" s="17"/>
      <c r="E60" s="15">
        <f>C60*D60</f>
        <v>0</v>
      </c>
      <c r="F60" s="89" t="s">
        <v>128</v>
      </c>
    </row>
    <row r="61" spans="1:6" ht="20.100000000000001" customHeight="1">
      <c r="A61" s="85"/>
      <c r="B61" s="15" t="s">
        <v>26</v>
      </c>
      <c r="C61" s="16">
        <v>1</v>
      </c>
      <c r="D61" s="17"/>
      <c r="E61" s="15">
        <f t="shared" ref="E61:E66" si="6">C61*D61</f>
        <v>0</v>
      </c>
      <c r="F61" s="89" t="s">
        <v>130</v>
      </c>
    </row>
    <row r="62" spans="1:6" ht="20.100000000000001" customHeight="1">
      <c r="A62" s="85"/>
      <c r="B62" s="15" t="s">
        <v>27</v>
      </c>
      <c r="C62" s="16">
        <v>1</v>
      </c>
      <c r="D62" s="17"/>
      <c r="E62" s="15">
        <f t="shared" si="6"/>
        <v>0</v>
      </c>
      <c r="F62" s="89" t="s">
        <v>131</v>
      </c>
    </row>
    <row r="63" spans="1:6" ht="20.100000000000001" customHeight="1">
      <c r="A63" s="85"/>
      <c r="B63" s="15" t="s">
        <v>28</v>
      </c>
      <c r="C63" s="16">
        <v>1.2</v>
      </c>
      <c r="D63" s="17"/>
      <c r="E63" s="15">
        <f t="shared" si="6"/>
        <v>0</v>
      </c>
      <c r="F63" s="89" t="s">
        <v>132</v>
      </c>
    </row>
    <row r="64" spans="1:6" ht="20.100000000000001" customHeight="1">
      <c r="A64" s="85"/>
      <c r="B64" s="15" t="s">
        <v>29</v>
      </c>
      <c r="C64" s="16">
        <v>1</v>
      </c>
      <c r="D64" s="17"/>
      <c r="E64" s="15">
        <f t="shared" si="6"/>
        <v>0</v>
      </c>
      <c r="F64" s="89" t="s">
        <v>130</v>
      </c>
    </row>
    <row r="65" spans="1:6" ht="20.100000000000001" customHeight="1">
      <c r="A65" s="85"/>
      <c r="B65" s="15" t="s">
        <v>30</v>
      </c>
      <c r="C65" s="16">
        <v>1.4</v>
      </c>
      <c r="D65" s="60">
        <f>B7</f>
        <v>0</v>
      </c>
      <c r="E65" s="15">
        <f t="shared" si="6"/>
        <v>0</v>
      </c>
      <c r="F65" s="89" t="s">
        <v>133</v>
      </c>
    </row>
    <row r="66" spans="1:6" ht="20.100000000000001" customHeight="1">
      <c r="A66" s="85"/>
      <c r="B66" s="15" t="s">
        <v>31</v>
      </c>
      <c r="C66" s="16">
        <v>1</v>
      </c>
      <c r="D66" s="17"/>
      <c r="E66" s="15">
        <f t="shared" si="6"/>
        <v>0</v>
      </c>
      <c r="F66" s="89" t="s">
        <v>134</v>
      </c>
    </row>
    <row r="67" spans="1:6" ht="20.100000000000001" customHeight="1">
      <c r="A67" s="86"/>
      <c r="B67" s="15"/>
      <c r="C67" s="16"/>
      <c r="D67" s="44" t="s">
        <v>100</v>
      </c>
      <c r="E67" s="43">
        <f>SUM(E60:E66)</f>
        <v>0</v>
      </c>
    </row>
    <row r="68" spans="1:6" ht="20.100000000000001" customHeight="1">
      <c r="A68" s="24"/>
      <c r="B68" s="19"/>
      <c r="C68" s="19"/>
      <c r="D68" s="19"/>
      <c r="E68" s="19"/>
    </row>
    <row r="69" spans="1:6" ht="20.100000000000001" customHeight="1">
      <c r="A69" s="84" t="s">
        <v>35</v>
      </c>
      <c r="B69" s="14" t="s">
        <v>22</v>
      </c>
      <c r="C69" s="14" t="s">
        <v>23</v>
      </c>
      <c r="D69" s="14" t="s">
        <v>24</v>
      </c>
      <c r="E69" s="14" t="s">
        <v>25</v>
      </c>
      <c r="F69" s="90" t="s">
        <v>129</v>
      </c>
    </row>
    <row r="70" spans="1:6" ht="20.100000000000001" customHeight="1">
      <c r="A70" s="85"/>
      <c r="B70" s="15" t="s">
        <v>32</v>
      </c>
      <c r="C70" s="16">
        <v>1.5</v>
      </c>
      <c r="D70" s="17"/>
      <c r="E70" s="15">
        <f>C70*D70</f>
        <v>0</v>
      </c>
      <c r="F70" s="89" t="s">
        <v>128</v>
      </c>
    </row>
    <row r="71" spans="1:6" ht="20.100000000000001" customHeight="1">
      <c r="A71" s="85"/>
      <c r="B71" s="15" t="s">
        <v>26</v>
      </c>
      <c r="C71" s="16">
        <v>1</v>
      </c>
      <c r="D71" s="17"/>
      <c r="E71" s="15">
        <f t="shared" ref="E71:E76" si="7">C71*D71</f>
        <v>0</v>
      </c>
      <c r="F71" s="89" t="s">
        <v>130</v>
      </c>
    </row>
    <row r="72" spans="1:6" ht="20.100000000000001" customHeight="1">
      <c r="A72" s="85"/>
      <c r="B72" s="15" t="s">
        <v>27</v>
      </c>
      <c r="C72" s="16">
        <v>1</v>
      </c>
      <c r="D72" s="17"/>
      <c r="E72" s="15">
        <f t="shared" si="7"/>
        <v>0</v>
      </c>
      <c r="F72" s="89" t="s">
        <v>131</v>
      </c>
    </row>
    <row r="73" spans="1:6" ht="20.100000000000001" customHeight="1">
      <c r="A73" s="85"/>
      <c r="B73" s="15" t="s">
        <v>28</v>
      </c>
      <c r="C73" s="16">
        <v>1.5</v>
      </c>
      <c r="D73" s="17"/>
      <c r="E73" s="15">
        <f t="shared" si="7"/>
        <v>0</v>
      </c>
      <c r="F73" s="89" t="s">
        <v>132</v>
      </c>
    </row>
    <row r="74" spans="1:6" ht="20.100000000000001" customHeight="1">
      <c r="A74" s="85"/>
      <c r="B74" s="15" t="s">
        <v>29</v>
      </c>
      <c r="C74" s="16">
        <v>1.5</v>
      </c>
      <c r="D74" s="17"/>
      <c r="E74" s="15">
        <f t="shared" si="7"/>
        <v>0</v>
      </c>
      <c r="F74" s="89" t="s">
        <v>130</v>
      </c>
    </row>
    <row r="75" spans="1:6" ht="20.100000000000001" customHeight="1">
      <c r="A75" s="85"/>
      <c r="B75" s="15" t="s">
        <v>30</v>
      </c>
      <c r="C75" s="16">
        <v>1</v>
      </c>
      <c r="D75" s="60">
        <f>B7</f>
        <v>0</v>
      </c>
      <c r="E75" s="15">
        <f t="shared" si="7"/>
        <v>0</v>
      </c>
      <c r="F75" s="89" t="s">
        <v>133</v>
      </c>
    </row>
    <row r="76" spans="1:6" ht="20.100000000000001" customHeight="1">
      <c r="A76" s="85"/>
      <c r="B76" s="15" t="s">
        <v>31</v>
      </c>
      <c r="C76" s="16">
        <v>0</v>
      </c>
      <c r="D76" s="17"/>
      <c r="E76" s="15">
        <f t="shared" si="7"/>
        <v>0</v>
      </c>
      <c r="F76" s="89" t="s">
        <v>134</v>
      </c>
    </row>
    <row r="77" spans="1:6" ht="20.100000000000001" customHeight="1">
      <c r="A77" s="86"/>
      <c r="B77" s="15"/>
      <c r="C77" s="16"/>
      <c r="D77" s="44" t="s">
        <v>100</v>
      </c>
      <c r="E77" s="43">
        <f>SUM(E70:E76)</f>
        <v>0</v>
      </c>
    </row>
    <row r="78" spans="1:6" ht="20.100000000000001" customHeight="1">
      <c r="A78" s="24"/>
      <c r="B78" s="19"/>
      <c r="C78" s="19"/>
      <c r="D78" s="19"/>
      <c r="E78" s="19"/>
    </row>
    <row r="79" spans="1:6" ht="20.100000000000001" customHeight="1">
      <c r="A79" s="84" t="s">
        <v>36</v>
      </c>
      <c r="B79" s="14" t="s">
        <v>22</v>
      </c>
      <c r="C79" s="14" t="s">
        <v>23</v>
      </c>
      <c r="D79" s="14" t="s">
        <v>24</v>
      </c>
      <c r="E79" s="14" t="s">
        <v>25</v>
      </c>
      <c r="F79" s="90" t="s">
        <v>129</v>
      </c>
    </row>
    <row r="80" spans="1:6" ht="20.100000000000001" customHeight="1">
      <c r="A80" s="85"/>
      <c r="B80" s="15" t="s">
        <v>32</v>
      </c>
      <c r="C80" s="16">
        <v>1</v>
      </c>
      <c r="D80" s="17"/>
      <c r="E80" s="15">
        <f>C80*D80</f>
        <v>0</v>
      </c>
      <c r="F80" s="89" t="s">
        <v>128</v>
      </c>
    </row>
    <row r="81" spans="1:6" ht="20.100000000000001" customHeight="1">
      <c r="A81" s="85"/>
      <c r="B81" s="15" t="s">
        <v>26</v>
      </c>
      <c r="C81" s="16">
        <v>1</v>
      </c>
      <c r="D81" s="17"/>
      <c r="E81" s="15">
        <f t="shared" ref="E81:E86" si="8">C81*D81</f>
        <v>0</v>
      </c>
      <c r="F81" s="89" t="s">
        <v>130</v>
      </c>
    </row>
    <row r="82" spans="1:6" ht="20.100000000000001" customHeight="1">
      <c r="A82" s="85"/>
      <c r="B82" s="15" t="s">
        <v>27</v>
      </c>
      <c r="C82" s="16">
        <v>1</v>
      </c>
      <c r="D82" s="17"/>
      <c r="E82" s="15">
        <f t="shared" si="8"/>
        <v>0</v>
      </c>
      <c r="F82" s="89" t="s">
        <v>131</v>
      </c>
    </row>
    <row r="83" spans="1:6" ht="20.100000000000001" customHeight="1">
      <c r="A83" s="85"/>
      <c r="B83" s="15" t="s">
        <v>28</v>
      </c>
      <c r="C83" s="16">
        <v>1</v>
      </c>
      <c r="D83" s="17"/>
      <c r="E83" s="15">
        <f t="shared" si="8"/>
        <v>0</v>
      </c>
      <c r="F83" s="89" t="s">
        <v>132</v>
      </c>
    </row>
    <row r="84" spans="1:6" ht="20.100000000000001" customHeight="1">
      <c r="A84" s="85"/>
      <c r="B84" s="15" t="s">
        <v>29</v>
      </c>
      <c r="C84" s="16">
        <v>1</v>
      </c>
      <c r="D84" s="17"/>
      <c r="E84" s="15">
        <f t="shared" si="8"/>
        <v>0</v>
      </c>
      <c r="F84" s="89" t="s">
        <v>130</v>
      </c>
    </row>
    <row r="85" spans="1:6" ht="20.100000000000001" customHeight="1">
      <c r="A85" s="85"/>
      <c r="B85" s="15" t="s">
        <v>30</v>
      </c>
      <c r="C85" s="16">
        <v>1</v>
      </c>
      <c r="D85" s="60">
        <f>B7</f>
        <v>0</v>
      </c>
      <c r="E85" s="15">
        <f t="shared" si="8"/>
        <v>0</v>
      </c>
      <c r="F85" s="89" t="s">
        <v>133</v>
      </c>
    </row>
    <row r="86" spans="1:6" ht="20.100000000000001" customHeight="1">
      <c r="A86" s="85"/>
      <c r="B86" s="15" t="s">
        <v>31</v>
      </c>
      <c r="C86" s="16">
        <v>0</v>
      </c>
      <c r="D86" s="17"/>
      <c r="E86" s="15">
        <f t="shared" si="8"/>
        <v>0</v>
      </c>
      <c r="F86" s="89" t="s">
        <v>134</v>
      </c>
    </row>
    <row r="87" spans="1:6" ht="20.100000000000001" customHeight="1">
      <c r="A87" s="86"/>
      <c r="B87" s="15"/>
      <c r="C87" s="16"/>
      <c r="D87" s="44" t="s">
        <v>100</v>
      </c>
      <c r="E87" s="43">
        <f>SUM(E80:E86)</f>
        <v>0</v>
      </c>
    </row>
    <row r="88" spans="1:6" ht="20.100000000000001" customHeight="1">
      <c r="A88" s="24"/>
      <c r="B88" s="19"/>
      <c r="C88" s="19"/>
      <c r="D88" s="19"/>
      <c r="E88" s="19"/>
    </row>
    <row r="89" spans="1:6" ht="20.100000000000001" customHeight="1">
      <c r="A89" s="84" t="s">
        <v>37</v>
      </c>
      <c r="B89" s="14" t="s">
        <v>22</v>
      </c>
      <c r="C89" s="14" t="s">
        <v>23</v>
      </c>
      <c r="D89" s="14" t="s">
        <v>24</v>
      </c>
      <c r="E89" s="14" t="s">
        <v>25</v>
      </c>
      <c r="F89" s="90" t="s">
        <v>129</v>
      </c>
    </row>
    <row r="90" spans="1:6" ht="20.100000000000001" customHeight="1">
      <c r="A90" s="85"/>
      <c r="B90" s="15" t="s">
        <v>32</v>
      </c>
      <c r="C90" s="16">
        <v>1.5</v>
      </c>
      <c r="D90" s="17"/>
      <c r="E90" s="15">
        <f>C90*D90</f>
        <v>0</v>
      </c>
      <c r="F90" s="89" t="s">
        <v>128</v>
      </c>
    </row>
    <row r="91" spans="1:6" ht="20.100000000000001" customHeight="1">
      <c r="A91" s="85"/>
      <c r="B91" s="15" t="s">
        <v>26</v>
      </c>
      <c r="C91" s="16">
        <v>1.5</v>
      </c>
      <c r="D91" s="17"/>
      <c r="E91" s="15">
        <f t="shared" ref="E91:E96" si="9">C91*D91</f>
        <v>0</v>
      </c>
      <c r="F91" s="89" t="s">
        <v>130</v>
      </c>
    </row>
    <row r="92" spans="1:6" ht="20.100000000000001" customHeight="1">
      <c r="A92" s="85"/>
      <c r="B92" s="15" t="s">
        <v>27</v>
      </c>
      <c r="C92" s="16">
        <v>1</v>
      </c>
      <c r="D92" s="17"/>
      <c r="E92" s="15">
        <f t="shared" si="9"/>
        <v>0</v>
      </c>
      <c r="F92" s="89" t="s">
        <v>131</v>
      </c>
    </row>
    <row r="93" spans="1:6" ht="20.100000000000001" customHeight="1">
      <c r="A93" s="85"/>
      <c r="B93" s="15" t="s">
        <v>28</v>
      </c>
      <c r="C93" s="16">
        <v>1</v>
      </c>
      <c r="D93" s="17"/>
      <c r="E93" s="15">
        <f t="shared" si="9"/>
        <v>0</v>
      </c>
      <c r="F93" s="89" t="s">
        <v>132</v>
      </c>
    </row>
    <row r="94" spans="1:6" ht="20.100000000000001" customHeight="1">
      <c r="A94" s="85"/>
      <c r="B94" s="15" t="s">
        <v>29</v>
      </c>
      <c r="C94" s="16">
        <v>1.5</v>
      </c>
      <c r="D94" s="17"/>
      <c r="E94" s="15">
        <f t="shared" si="9"/>
        <v>0</v>
      </c>
      <c r="F94" s="89" t="s">
        <v>130</v>
      </c>
    </row>
    <row r="95" spans="1:6" ht="20.100000000000001" customHeight="1">
      <c r="A95" s="85"/>
      <c r="B95" s="15" t="s">
        <v>30</v>
      </c>
      <c r="C95" s="16">
        <v>1</v>
      </c>
      <c r="D95" s="60">
        <f>B7</f>
        <v>0</v>
      </c>
      <c r="E95" s="15">
        <f t="shared" si="9"/>
        <v>0</v>
      </c>
      <c r="F95" s="89" t="s">
        <v>133</v>
      </c>
    </row>
    <row r="96" spans="1:6" ht="20.100000000000001" customHeight="1">
      <c r="A96" s="85"/>
      <c r="B96" s="15" t="s">
        <v>31</v>
      </c>
      <c r="C96" s="16">
        <v>0</v>
      </c>
      <c r="D96" s="17"/>
      <c r="E96" s="15">
        <f t="shared" si="9"/>
        <v>0</v>
      </c>
      <c r="F96" s="89" t="s">
        <v>134</v>
      </c>
    </row>
    <row r="97" spans="1:6" ht="20.100000000000001" customHeight="1">
      <c r="A97" s="86"/>
      <c r="B97" s="15"/>
      <c r="C97" s="16"/>
      <c r="D97" s="44" t="s">
        <v>100</v>
      </c>
      <c r="E97" s="43">
        <f>SUM(E90:E96)</f>
        <v>0</v>
      </c>
    </row>
    <row r="98" spans="1:6" ht="20.100000000000001" customHeight="1">
      <c r="A98" s="24"/>
      <c r="B98" s="19"/>
      <c r="C98" s="19"/>
      <c r="D98" s="19"/>
      <c r="E98" s="19"/>
    </row>
    <row r="99" spans="1:6" ht="20.100000000000001" customHeight="1">
      <c r="A99" s="84" t="s">
        <v>38</v>
      </c>
      <c r="B99" s="14" t="s">
        <v>22</v>
      </c>
      <c r="C99" s="14" t="s">
        <v>23</v>
      </c>
      <c r="D99" s="14" t="s">
        <v>24</v>
      </c>
      <c r="E99" s="14" t="s">
        <v>25</v>
      </c>
      <c r="F99" s="90" t="s">
        <v>129</v>
      </c>
    </row>
    <row r="100" spans="1:6" ht="20.100000000000001" customHeight="1">
      <c r="A100" s="85"/>
      <c r="B100" s="15" t="s">
        <v>32</v>
      </c>
      <c r="C100" s="16">
        <v>1.5</v>
      </c>
      <c r="D100" s="17"/>
      <c r="E100" s="15">
        <f>C100*D100</f>
        <v>0</v>
      </c>
      <c r="F100" s="89" t="s">
        <v>128</v>
      </c>
    </row>
    <row r="101" spans="1:6" ht="20.100000000000001" customHeight="1">
      <c r="A101" s="85"/>
      <c r="B101" s="15" t="s">
        <v>26</v>
      </c>
      <c r="C101" s="16">
        <v>1</v>
      </c>
      <c r="D101" s="17"/>
      <c r="E101" s="15">
        <f t="shared" ref="E101:E106" si="10">C101*D101</f>
        <v>0</v>
      </c>
      <c r="F101" s="89" t="s">
        <v>130</v>
      </c>
    </row>
    <row r="102" spans="1:6" ht="20.100000000000001" customHeight="1">
      <c r="A102" s="85"/>
      <c r="B102" s="15" t="s">
        <v>27</v>
      </c>
      <c r="C102" s="16">
        <v>1</v>
      </c>
      <c r="D102" s="17"/>
      <c r="E102" s="15">
        <f t="shared" si="10"/>
        <v>0</v>
      </c>
      <c r="F102" s="89" t="s">
        <v>131</v>
      </c>
    </row>
    <row r="103" spans="1:6" ht="20.100000000000001" customHeight="1">
      <c r="A103" s="85"/>
      <c r="B103" s="15" t="s">
        <v>28</v>
      </c>
      <c r="C103" s="16">
        <v>1</v>
      </c>
      <c r="D103" s="17"/>
      <c r="E103" s="15">
        <f t="shared" si="10"/>
        <v>0</v>
      </c>
      <c r="F103" s="89" t="s">
        <v>132</v>
      </c>
    </row>
    <row r="104" spans="1:6" ht="20.100000000000001" customHeight="1">
      <c r="A104" s="85"/>
      <c r="B104" s="15" t="s">
        <v>29</v>
      </c>
      <c r="C104" s="16">
        <v>1.5</v>
      </c>
      <c r="D104" s="17"/>
      <c r="E104" s="15">
        <f t="shared" si="10"/>
        <v>0</v>
      </c>
      <c r="F104" s="89" t="s">
        <v>130</v>
      </c>
    </row>
    <row r="105" spans="1:6" ht="20.100000000000001" customHeight="1">
      <c r="A105" s="85"/>
      <c r="B105" s="15" t="s">
        <v>30</v>
      </c>
      <c r="C105" s="16">
        <v>1</v>
      </c>
      <c r="D105" s="60">
        <f>B7</f>
        <v>0</v>
      </c>
      <c r="E105" s="15">
        <f t="shared" si="10"/>
        <v>0</v>
      </c>
      <c r="F105" s="89" t="s">
        <v>133</v>
      </c>
    </row>
    <row r="106" spans="1:6" ht="20.100000000000001" customHeight="1">
      <c r="A106" s="85"/>
      <c r="B106" s="15" t="s">
        <v>31</v>
      </c>
      <c r="C106" s="16">
        <v>0</v>
      </c>
      <c r="D106" s="17"/>
      <c r="E106" s="15">
        <f t="shared" si="10"/>
        <v>0</v>
      </c>
      <c r="F106" s="89" t="s">
        <v>134</v>
      </c>
    </row>
    <row r="107" spans="1:6" ht="20.100000000000001" customHeight="1">
      <c r="A107" s="86"/>
      <c r="B107" s="15"/>
      <c r="C107" s="16"/>
      <c r="D107" s="44" t="s">
        <v>100</v>
      </c>
      <c r="E107" s="43">
        <f>SUM(E100:E106)</f>
        <v>0</v>
      </c>
    </row>
    <row r="108" spans="1:6" ht="20.100000000000001" customHeight="1">
      <c r="A108" s="24"/>
      <c r="B108" s="19"/>
      <c r="C108" s="19"/>
      <c r="D108" s="19"/>
      <c r="E108" s="19"/>
    </row>
    <row r="109" spans="1:6" ht="20.100000000000001" customHeight="1">
      <c r="A109" s="84" t="s">
        <v>39</v>
      </c>
      <c r="B109" s="14" t="s">
        <v>22</v>
      </c>
      <c r="C109" s="14" t="s">
        <v>23</v>
      </c>
      <c r="D109" s="14" t="s">
        <v>24</v>
      </c>
      <c r="E109" s="14" t="s">
        <v>25</v>
      </c>
      <c r="F109" s="90" t="s">
        <v>129</v>
      </c>
    </row>
    <row r="110" spans="1:6" ht="20.100000000000001" customHeight="1">
      <c r="A110" s="85"/>
      <c r="B110" s="15" t="s">
        <v>32</v>
      </c>
      <c r="C110" s="16">
        <v>1.5</v>
      </c>
      <c r="D110" s="17"/>
      <c r="E110" s="15">
        <f>C110*D110</f>
        <v>0</v>
      </c>
      <c r="F110" s="89" t="s">
        <v>128</v>
      </c>
    </row>
    <row r="111" spans="1:6" ht="20.100000000000001" customHeight="1">
      <c r="A111" s="85"/>
      <c r="B111" s="15" t="s">
        <v>26</v>
      </c>
      <c r="C111" s="16">
        <v>1.5</v>
      </c>
      <c r="D111" s="17"/>
      <c r="E111" s="15">
        <f t="shared" ref="E111:E116" si="11">C111*D111</f>
        <v>0</v>
      </c>
      <c r="F111" s="89" t="s">
        <v>130</v>
      </c>
    </row>
    <row r="112" spans="1:6" ht="20.100000000000001" customHeight="1">
      <c r="A112" s="85"/>
      <c r="B112" s="15" t="s">
        <v>27</v>
      </c>
      <c r="C112" s="16">
        <v>1</v>
      </c>
      <c r="D112" s="17"/>
      <c r="E112" s="15">
        <f t="shared" si="11"/>
        <v>0</v>
      </c>
      <c r="F112" s="89" t="s">
        <v>131</v>
      </c>
    </row>
    <row r="113" spans="1:6" ht="20.100000000000001" customHeight="1">
      <c r="A113" s="85"/>
      <c r="B113" s="15" t="s">
        <v>28</v>
      </c>
      <c r="C113" s="16">
        <v>1</v>
      </c>
      <c r="D113" s="17"/>
      <c r="E113" s="15">
        <f t="shared" si="11"/>
        <v>0</v>
      </c>
      <c r="F113" s="89" t="s">
        <v>132</v>
      </c>
    </row>
    <row r="114" spans="1:6" ht="20.100000000000001" customHeight="1">
      <c r="A114" s="85"/>
      <c r="B114" s="15" t="s">
        <v>29</v>
      </c>
      <c r="C114" s="16">
        <v>1</v>
      </c>
      <c r="D114" s="17"/>
      <c r="E114" s="15">
        <f t="shared" si="11"/>
        <v>0</v>
      </c>
      <c r="F114" s="89" t="s">
        <v>130</v>
      </c>
    </row>
    <row r="115" spans="1:6" ht="20.100000000000001" customHeight="1">
      <c r="A115" s="85"/>
      <c r="B115" s="15" t="s">
        <v>30</v>
      </c>
      <c r="C115" s="16">
        <v>1.3</v>
      </c>
      <c r="D115" s="60">
        <f>B7</f>
        <v>0</v>
      </c>
      <c r="E115" s="15">
        <f t="shared" si="11"/>
        <v>0</v>
      </c>
      <c r="F115" s="89" t="s">
        <v>133</v>
      </c>
    </row>
    <row r="116" spans="1:6" ht="20.100000000000001" customHeight="1">
      <c r="A116" s="85"/>
      <c r="B116" s="15" t="s">
        <v>31</v>
      </c>
      <c r="C116" s="16">
        <v>1</v>
      </c>
      <c r="D116" s="17"/>
      <c r="E116" s="15">
        <f t="shared" si="11"/>
        <v>0</v>
      </c>
      <c r="F116" s="89" t="s">
        <v>134</v>
      </c>
    </row>
    <row r="117" spans="1:6" ht="20.100000000000001" customHeight="1">
      <c r="A117" s="86"/>
      <c r="B117" s="15"/>
      <c r="C117" s="16"/>
      <c r="D117" s="44" t="s">
        <v>100</v>
      </c>
      <c r="E117" s="43">
        <f>SUM(E110:E116)</f>
        <v>0</v>
      </c>
    </row>
    <row r="118" spans="1:6" ht="20.100000000000001" customHeight="1">
      <c r="A118" s="24"/>
      <c r="B118" s="19"/>
      <c r="C118" s="19"/>
      <c r="D118" s="19"/>
      <c r="E118" s="19"/>
    </row>
    <row r="119" spans="1:6" ht="20.100000000000001" customHeight="1">
      <c r="A119" s="84" t="s">
        <v>40</v>
      </c>
      <c r="B119" s="14" t="s">
        <v>22</v>
      </c>
      <c r="C119" s="14" t="s">
        <v>23</v>
      </c>
      <c r="D119" s="14" t="s">
        <v>24</v>
      </c>
      <c r="E119" s="14" t="s">
        <v>25</v>
      </c>
      <c r="F119" s="90" t="s">
        <v>129</v>
      </c>
    </row>
    <row r="120" spans="1:6" ht="20.100000000000001" customHeight="1">
      <c r="A120" s="85"/>
      <c r="B120" s="15" t="s">
        <v>32</v>
      </c>
      <c r="C120" s="16">
        <v>1.5</v>
      </c>
      <c r="D120" s="17"/>
      <c r="E120" s="15">
        <f>C120*D120</f>
        <v>0</v>
      </c>
      <c r="F120" s="89" t="s">
        <v>128</v>
      </c>
    </row>
    <row r="121" spans="1:6" ht="20.100000000000001" customHeight="1">
      <c r="A121" s="85"/>
      <c r="B121" s="15" t="s">
        <v>26</v>
      </c>
      <c r="C121" s="16">
        <v>1</v>
      </c>
      <c r="D121" s="17"/>
      <c r="E121" s="15">
        <f t="shared" ref="E121:E126" si="12">C121*D121</f>
        <v>0</v>
      </c>
      <c r="F121" s="89" t="s">
        <v>130</v>
      </c>
    </row>
    <row r="122" spans="1:6" ht="20.100000000000001" customHeight="1">
      <c r="A122" s="85"/>
      <c r="B122" s="15" t="s">
        <v>27</v>
      </c>
      <c r="C122" s="16">
        <v>1</v>
      </c>
      <c r="D122" s="17"/>
      <c r="E122" s="15">
        <f t="shared" si="12"/>
        <v>0</v>
      </c>
      <c r="F122" s="89" t="s">
        <v>131</v>
      </c>
    </row>
    <row r="123" spans="1:6" ht="20.100000000000001" customHeight="1">
      <c r="A123" s="85"/>
      <c r="B123" s="15" t="s">
        <v>28</v>
      </c>
      <c r="C123" s="16">
        <v>1.5</v>
      </c>
      <c r="D123" s="17"/>
      <c r="E123" s="15">
        <f t="shared" si="12"/>
        <v>0</v>
      </c>
      <c r="F123" s="89" t="s">
        <v>132</v>
      </c>
    </row>
    <row r="124" spans="1:6" ht="20.100000000000001" customHeight="1">
      <c r="A124" s="85"/>
      <c r="B124" s="15" t="s">
        <v>29</v>
      </c>
      <c r="C124" s="16">
        <v>1</v>
      </c>
      <c r="D124" s="17"/>
      <c r="E124" s="15">
        <f t="shared" si="12"/>
        <v>0</v>
      </c>
      <c r="F124" s="89" t="s">
        <v>130</v>
      </c>
    </row>
    <row r="125" spans="1:6" ht="20.100000000000001" customHeight="1">
      <c r="A125" s="85"/>
      <c r="B125" s="15" t="s">
        <v>30</v>
      </c>
      <c r="C125" s="16">
        <v>1.3</v>
      </c>
      <c r="D125" s="60">
        <f>B7</f>
        <v>0</v>
      </c>
      <c r="E125" s="15">
        <f t="shared" si="12"/>
        <v>0</v>
      </c>
      <c r="F125" s="89" t="s">
        <v>133</v>
      </c>
    </row>
    <row r="126" spans="1:6" ht="20.100000000000001" customHeight="1">
      <c r="A126" s="85"/>
      <c r="B126" s="15" t="s">
        <v>31</v>
      </c>
      <c r="C126" s="16">
        <v>0</v>
      </c>
      <c r="D126" s="17"/>
      <c r="E126" s="15">
        <f t="shared" si="12"/>
        <v>0</v>
      </c>
      <c r="F126" s="89" t="s">
        <v>134</v>
      </c>
    </row>
    <row r="127" spans="1:6" ht="20.100000000000001" customHeight="1">
      <c r="A127" s="86"/>
      <c r="B127" s="15"/>
      <c r="C127" s="16"/>
      <c r="D127" s="44" t="s">
        <v>100</v>
      </c>
      <c r="E127" s="43">
        <f>SUM(E120:E126)</f>
        <v>0</v>
      </c>
    </row>
    <row r="128" spans="1:6" ht="20.100000000000001" customHeight="1">
      <c r="A128" s="24"/>
      <c r="B128" s="19"/>
      <c r="C128" s="19"/>
      <c r="D128" s="19"/>
      <c r="E128" s="19"/>
    </row>
    <row r="129" spans="1:6" ht="20.100000000000001" customHeight="1">
      <c r="A129" s="84" t="s">
        <v>41</v>
      </c>
      <c r="B129" s="14" t="s">
        <v>22</v>
      </c>
      <c r="C129" s="14" t="s">
        <v>23</v>
      </c>
      <c r="D129" s="14" t="s">
        <v>24</v>
      </c>
      <c r="E129" s="14" t="s">
        <v>25</v>
      </c>
      <c r="F129" s="90" t="s">
        <v>129</v>
      </c>
    </row>
    <row r="130" spans="1:6" ht="20.100000000000001" customHeight="1">
      <c r="A130" s="85"/>
      <c r="B130" s="15" t="s">
        <v>32</v>
      </c>
      <c r="C130" s="16">
        <v>1.5</v>
      </c>
      <c r="D130" s="17"/>
      <c r="E130" s="15">
        <f>C130*D130</f>
        <v>0</v>
      </c>
      <c r="F130" s="89" t="s">
        <v>128</v>
      </c>
    </row>
    <row r="131" spans="1:6" ht="20.100000000000001" customHeight="1">
      <c r="A131" s="85"/>
      <c r="B131" s="15" t="s">
        <v>26</v>
      </c>
      <c r="C131" s="16">
        <v>1</v>
      </c>
      <c r="D131" s="17"/>
      <c r="E131" s="15">
        <f t="shared" ref="E131:E136" si="13">C131*D131</f>
        <v>0</v>
      </c>
      <c r="F131" s="89" t="s">
        <v>130</v>
      </c>
    </row>
    <row r="132" spans="1:6" ht="20.100000000000001" customHeight="1">
      <c r="A132" s="85"/>
      <c r="B132" s="15" t="s">
        <v>27</v>
      </c>
      <c r="C132" s="16">
        <v>1</v>
      </c>
      <c r="D132" s="17"/>
      <c r="E132" s="15">
        <f t="shared" si="13"/>
        <v>0</v>
      </c>
      <c r="F132" s="89" t="s">
        <v>131</v>
      </c>
    </row>
    <row r="133" spans="1:6" ht="20.100000000000001" customHeight="1">
      <c r="A133" s="85"/>
      <c r="B133" s="15" t="s">
        <v>28</v>
      </c>
      <c r="C133" s="16">
        <v>1.5</v>
      </c>
      <c r="D133" s="17"/>
      <c r="E133" s="15">
        <f t="shared" si="13"/>
        <v>0</v>
      </c>
      <c r="F133" s="89" t="s">
        <v>132</v>
      </c>
    </row>
    <row r="134" spans="1:6" ht="20.100000000000001" customHeight="1">
      <c r="A134" s="85"/>
      <c r="B134" s="15" t="s">
        <v>29</v>
      </c>
      <c r="C134" s="16">
        <v>1</v>
      </c>
      <c r="D134" s="17"/>
      <c r="E134" s="15">
        <f t="shared" si="13"/>
        <v>0</v>
      </c>
      <c r="F134" s="89" t="s">
        <v>130</v>
      </c>
    </row>
    <row r="135" spans="1:6" ht="20.100000000000001" customHeight="1">
      <c r="A135" s="85"/>
      <c r="B135" s="15" t="s">
        <v>30</v>
      </c>
      <c r="C135" s="16">
        <v>1</v>
      </c>
      <c r="D135" s="60">
        <f>B7</f>
        <v>0</v>
      </c>
      <c r="E135" s="15">
        <f t="shared" si="13"/>
        <v>0</v>
      </c>
      <c r="F135" s="89" t="s">
        <v>133</v>
      </c>
    </row>
    <row r="136" spans="1:6" ht="20.100000000000001" customHeight="1">
      <c r="A136" s="85"/>
      <c r="B136" s="15" t="s">
        <v>31</v>
      </c>
      <c r="C136" s="16">
        <v>0</v>
      </c>
      <c r="D136" s="17"/>
      <c r="E136" s="15">
        <f t="shared" si="13"/>
        <v>0</v>
      </c>
      <c r="F136" s="89" t="s">
        <v>134</v>
      </c>
    </row>
    <row r="137" spans="1:6" ht="20.100000000000001" customHeight="1">
      <c r="A137" s="86"/>
      <c r="B137" s="15"/>
      <c r="C137" s="16"/>
      <c r="D137" s="44" t="s">
        <v>100</v>
      </c>
      <c r="E137" s="43">
        <f>SUM(E130:E136)</f>
        <v>0</v>
      </c>
    </row>
    <row r="138" spans="1:6" ht="20.100000000000001" customHeight="1">
      <c r="A138" s="24"/>
      <c r="B138" s="19"/>
      <c r="C138" s="19"/>
      <c r="D138" s="19"/>
      <c r="E138" s="19"/>
    </row>
    <row r="139" spans="1:6" ht="20.100000000000001" customHeight="1">
      <c r="A139" s="84" t="s">
        <v>42</v>
      </c>
      <c r="B139" s="14" t="s">
        <v>22</v>
      </c>
      <c r="C139" s="14" t="s">
        <v>23</v>
      </c>
      <c r="D139" s="14" t="s">
        <v>24</v>
      </c>
      <c r="E139" s="14" t="s">
        <v>25</v>
      </c>
      <c r="F139" s="90" t="s">
        <v>129</v>
      </c>
    </row>
    <row r="140" spans="1:6" ht="20.100000000000001" customHeight="1">
      <c r="A140" s="85"/>
      <c r="B140" s="15" t="s">
        <v>32</v>
      </c>
      <c r="C140" s="16">
        <v>1.5</v>
      </c>
      <c r="D140" s="17"/>
      <c r="E140" s="15">
        <f>C140*D140</f>
        <v>0</v>
      </c>
      <c r="F140" s="89" t="s">
        <v>128</v>
      </c>
    </row>
    <row r="141" spans="1:6" ht="20.100000000000001" customHeight="1">
      <c r="A141" s="85"/>
      <c r="B141" s="15" t="s">
        <v>26</v>
      </c>
      <c r="C141" s="16">
        <v>1</v>
      </c>
      <c r="D141" s="17"/>
      <c r="E141" s="15">
        <f t="shared" ref="E141:E146" si="14">C141*D141</f>
        <v>0</v>
      </c>
      <c r="F141" s="89" t="s">
        <v>130</v>
      </c>
    </row>
    <row r="142" spans="1:6" ht="20.100000000000001" customHeight="1">
      <c r="A142" s="85"/>
      <c r="B142" s="15" t="s">
        <v>27</v>
      </c>
      <c r="C142" s="16">
        <v>1</v>
      </c>
      <c r="D142" s="17"/>
      <c r="E142" s="15">
        <f t="shared" si="14"/>
        <v>0</v>
      </c>
      <c r="F142" s="89" t="s">
        <v>131</v>
      </c>
    </row>
    <row r="143" spans="1:6" ht="20.100000000000001" customHeight="1">
      <c r="A143" s="85"/>
      <c r="B143" s="15" t="s">
        <v>28</v>
      </c>
      <c r="C143" s="16">
        <v>1.5</v>
      </c>
      <c r="D143" s="17"/>
      <c r="E143" s="15">
        <f t="shared" si="14"/>
        <v>0</v>
      </c>
      <c r="F143" s="89" t="s">
        <v>132</v>
      </c>
    </row>
    <row r="144" spans="1:6" ht="20.100000000000001" customHeight="1">
      <c r="A144" s="85"/>
      <c r="B144" s="15" t="s">
        <v>29</v>
      </c>
      <c r="C144" s="16">
        <v>1</v>
      </c>
      <c r="D144" s="17"/>
      <c r="E144" s="15">
        <f t="shared" si="14"/>
        <v>0</v>
      </c>
      <c r="F144" s="89" t="s">
        <v>130</v>
      </c>
    </row>
    <row r="145" spans="1:6" ht="20.100000000000001" customHeight="1">
      <c r="A145" s="85"/>
      <c r="B145" s="15" t="s">
        <v>30</v>
      </c>
      <c r="C145" s="16">
        <v>1.3</v>
      </c>
      <c r="D145" s="60">
        <f>B7</f>
        <v>0</v>
      </c>
      <c r="E145" s="15">
        <f t="shared" si="14"/>
        <v>0</v>
      </c>
      <c r="F145" s="89" t="s">
        <v>133</v>
      </c>
    </row>
    <row r="146" spans="1:6" ht="20.100000000000001" customHeight="1">
      <c r="A146" s="85"/>
      <c r="B146" s="15" t="s">
        <v>31</v>
      </c>
      <c r="C146" s="16">
        <v>0</v>
      </c>
      <c r="D146" s="17"/>
      <c r="E146" s="15">
        <f t="shared" si="14"/>
        <v>0</v>
      </c>
      <c r="F146" s="89" t="s">
        <v>134</v>
      </c>
    </row>
    <row r="147" spans="1:6" ht="20.100000000000001" customHeight="1">
      <c r="A147" s="86"/>
      <c r="B147" s="15"/>
      <c r="C147" s="16"/>
      <c r="D147" s="44" t="s">
        <v>100</v>
      </c>
      <c r="E147" s="43">
        <f>SUM(E140:E146)</f>
        <v>0</v>
      </c>
    </row>
    <row r="148" spans="1:6" ht="20.100000000000001" customHeight="1">
      <c r="A148" s="24"/>
      <c r="B148" s="19"/>
      <c r="C148" s="19"/>
      <c r="D148" s="19"/>
      <c r="E148" s="19"/>
    </row>
    <row r="149" spans="1:6" ht="20.100000000000001" customHeight="1">
      <c r="A149" s="84" t="s">
        <v>43</v>
      </c>
      <c r="B149" s="14" t="s">
        <v>22</v>
      </c>
      <c r="C149" s="14" t="s">
        <v>23</v>
      </c>
      <c r="D149" s="14" t="s">
        <v>24</v>
      </c>
      <c r="E149" s="14" t="s">
        <v>25</v>
      </c>
      <c r="F149" s="90" t="s">
        <v>129</v>
      </c>
    </row>
    <row r="150" spans="1:6" ht="20.100000000000001" customHeight="1">
      <c r="A150" s="85"/>
      <c r="B150" s="15" t="s">
        <v>32</v>
      </c>
      <c r="C150" s="16">
        <v>1.5</v>
      </c>
      <c r="D150" s="17"/>
      <c r="E150" s="15">
        <f>C150*D150</f>
        <v>0</v>
      </c>
      <c r="F150" s="89" t="s">
        <v>128</v>
      </c>
    </row>
    <row r="151" spans="1:6" ht="20.100000000000001" customHeight="1">
      <c r="A151" s="85"/>
      <c r="B151" s="15" t="s">
        <v>26</v>
      </c>
      <c r="C151" s="16">
        <v>1</v>
      </c>
      <c r="D151" s="17"/>
      <c r="E151" s="15">
        <f t="shared" ref="E151:E156" si="15">C151*D151</f>
        <v>0</v>
      </c>
      <c r="F151" s="89" t="s">
        <v>130</v>
      </c>
    </row>
    <row r="152" spans="1:6" ht="20.100000000000001" customHeight="1">
      <c r="A152" s="85"/>
      <c r="B152" s="15" t="s">
        <v>27</v>
      </c>
      <c r="C152" s="16">
        <v>1</v>
      </c>
      <c r="D152" s="17"/>
      <c r="E152" s="15">
        <f t="shared" si="15"/>
        <v>0</v>
      </c>
      <c r="F152" s="89" t="s">
        <v>131</v>
      </c>
    </row>
    <row r="153" spans="1:6" ht="20.100000000000001" customHeight="1">
      <c r="A153" s="85"/>
      <c r="B153" s="15" t="s">
        <v>28</v>
      </c>
      <c r="C153" s="16">
        <v>1.5</v>
      </c>
      <c r="D153" s="17"/>
      <c r="E153" s="15">
        <f t="shared" si="15"/>
        <v>0</v>
      </c>
      <c r="F153" s="89" t="s">
        <v>132</v>
      </c>
    </row>
    <row r="154" spans="1:6" ht="20.100000000000001" customHeight="1">
      <c r="A154" s="85"/>
      <c r="B154" s="15" t="s">
        <v>29</v>
      </c>
      <c r="C154" s="16">
        <v>1</v>
      </c>
      <c r="D154" s="17"/>
      <c r="E154" s="15">
        <f t="shared" si="15"/>
        <v>0</v>
      </c>
      <c r="F154" s="89" t="s">
        <v>130</v>
      </c>
    </row>
    <row r="155" spans="1:6" ht="20.100000000000001" customHeight="1">
      <c r="A155" s="85"/>
      <c r="B155" s="15" t="s">
        <v>30</v>
      </c>
      <c r="C155" s="16">
        <v>1.3</v>
      </c>
      <c r="D155" s="60">
        <f>B7</f>
        <v>0</v>
      </c>
      <c r="E155" s="15">
        <f t="shared" si="15"/>
        <v>0</v>
      </c>
      <c r="F155" s="89" t="s">
        <v>133</v>
      </c>
    </row>
    <row r="156" spans="1:6" ht="20.100000000000001" customHeight="1">
      <c r="A156" s="85"/>
      <c r="B156" s="15" t="s">
        <v>31</v>
      </c>
      <c r="C156" s="16">
        <v>0</v>
      </c>
      <c r="D156" s="17"/>
      <c r="E156" s="15">
        <f t="shared" si="15"/>
        <v>0</v>
      </c>
      <c r="F156" s="89" t="s">
        <v>134</v>
      </c>
    </row>
    <row r="157" spans="1:6" ht="20.100000000000001" customHeight="1">
      <c r="A157" s="86"/>
      <c r="B157" s="15"/>
      <c r="C157" s="16"/>
      <c r="D157" s="44" t="s">
        <v>100</v>
      </c>
      <c r="E157" s="43">
        <f>SUM(E150:E156)</f>
        <v>0</v>
      </c>
    </row>
    <row r="158" spans="1:6" ht="20.100000000000001" customHeight="1">
      <c r="A158" s="24"/>
      <c r="B158" s="19"/>
      <c r="C158" s="19"/>
      <c r="D158" s="19"/>
      <c r="E158" s="19"/>
    </row>
    <row r="159" spans="1:6" ht="20.100000000000001" customHeight="1">
      <c r="A159" s="84" t="s">
        <v>44</v>
      </c>
      <c r="B159" s="14" t="s">
        <v>22</v>
      </c>
      <c r="C159" s="56" t="s">
        <v>23</v>
      </c>
      <c r="D159" s="14" t="s">
        <v>24</v>
      </c>
      <c r="E159" s="14" t="s">
        <v>25</v>
      </c>
      <c r="F159" s="90" t="s">
        <v>129</v>
      </c>
    </row>
    <row r="160" spans="1:6" ht="20.100000000000001" customHeight="1">
      <c r="A160" s="85"/>
      <c r="B160" s="54" t="s">
        <v>32</v>
      </c>
      <c r="C160" s="58">
        <v>1.5</v>
      </c>
      <c r="D160" s="55"/>
      <c r="E160" s="15">
        <f>C160*D160</f>
        <v>0</v>
      </c>
      <c r="F160" s="89" t="s">
        <v>128</v>
      </c>
    </row>
    <row r="161" spans="1:6" ht="20.100000000000001" customHeight="1">
      <c r="A161" s="85"/>
      <c r="B161" s="54" t="s">
        <v>26</v>
      </c>
      <c r="C161" s="58">
        <v>1</v>
      </c>
      <c r="D161" s="55"/>
      <c r="E161" s="15">
        <f t="shared" ref="E161:E166" si="16">C161*D161</f>
        <v>0</v>
      </c>
      <c r="F161" s="89" t="s">
        <v>130</v>
      </c>
    </row>
    <row r="162" spans="1:6" ht="20.100000000000001" customHeight="1">
      <c r="A162" s="85"/>
      <c r="B162" s="54" t="s">
        <v>27</v>
      </c>
      <c r="C162" s="58">
        <v>1</v>
      </c>
      <c r="D162" s="55"/>
      <c r="E162" s="15">
        <f t="shared" si="16"/>
        <v>0</v>
      </c>
      <c r="F162" s="89" t="s">
        <v>131</v>
      </c>
    </row>
    <row r="163" spans="1:6" ht="20.100000000000001" customHeight="1">
      <c r="A163" s="85"/>
      <c r="B163" s="54" t="s">
        <v>28</v>
      </c>
      <c r="C163" s="58">
        <v>1</v>
      </c>
      <c r="D163" s="55"/>
      <c r="E163" s="15">
        <f t="shared" si="16"/>
        <v>0</v>
      </c>
      <c r="F163" s="89" t="s">
        <v>132</v>
      </c>
    </row>
    <row r="164" spans="1:6" ht="20.100000000000001" customHeight="1">
      <c r="A164" s="85"/>
      <c r="B164" s="54" t="s">
        <v>29</v>
      </c>
      <c r="C164" s="58">
        <v>1</v>
      </c>
      <c r="D164" s="55"/>
      <c r="E164" s="15">
        <f t="shared" si="16"/>
        <v>0</v>
      </c>
      <c r="F164" s="89" t="s">
        <v>130</v>
      </c>
    </row>
    <row r="165" spans="1:6" ht="20.100000000000001" customHeight="1">
      <c r="A165" s="85"/>
      <c r="B165" s="54" t="s">
        <v>30</v>
      </c>
      <c r="C165" s="58">
        <v>1.4</v>
      </c>
      <c r="D165" s="60">
        <f>B7</f>
        <v>0</v>
      </c>
      <c r="E165" s="15">
        <f t="shared" si="16"/>
        <v>0</v>
      </c>
      <c r="F165" s="89" t="s">
        <v>133</v>
      </c>
    </row>
    <row r="166" spans="1:6" ht="20.100000000000001" customHeight="1">
      <c r="A166" s="85"/>
      <c r="B166" s="54" t="s">
        <v>31</v>
      </c>
      <c r="C166" s="58">
        <v>1</v>
      </c>
      <c r="D166" s="55"/>
      <c r="E166" s="15">
        <f t="shared" si="16"/>
        <v>0</v>
      </c>
      <c r="F166" s="89" t="s">
        <v>134</v>
      </c>
    </row>
    <row r="167" spans="1:6" ht="20.100000000000001" customHeight="1">
      <c r="A167" s="86"/>
      <c r="B167" s="15"/>
      <c r="C167" s="57"/>
      <c r="D167" s="44" t="s">
        <v>100</v>
      </c>
      <c r="E167" s="43">
        <f>SUM(E160:E166)</f>
        <v>0</v>
      </c>
    </row>
    <row r="168" spans="1:6" ht="20.100000000000001" customHeight="1">
      <c r="A168" s="24"/>
      <c r="B168" s="19"/>
      <c r="C168" s="19"/>
      <c r="D168" s="19"/>
      <c r="E168" s="19"/>
    </row>
    <row r="169" spans="1:6" ht="20.100000000000001" customHeight="1">
      <c r="A169" s="84" t="s">
        <v>45</v>
      </c>
      <c r="B169" s="14" t="s">
        <v>22</v>
      </c>
      <c r="C169" s="14" t="s">
        <v>23</v>
      </c>
      <c r="D169" s="14" t="s">
        <v>24</v>
      </c>
      <c r="E169" s="14" t="s">
        <v>25</v>
      </c>
      <c r="F169" s="90" t="s">
        <v>129</v>
      </c>
    </row>
    <row r="170" spans="1:6" ht="20.100000000000001" customHeight="1">
      <c r="A170" s="85"/>
      <c r="B170" s="15" t="s">
        <v>32</v>
      </c>
      <c r="C170" s="16">
        <v>1.5</v>
      </c>
      <c r="D170" s="17"/>
      <c r="E170" s="15">
        <f>C170*D170</f>
        <v>0</v>
      </c>
      <c r="F170" s="89" t="s">
        <v>128</v>
      </c>
    </row>
    <row r="171" spans="1:6" ht="20.100000000000001" customHeight="1">
      <c r="A171" s="85"/>
      <c r="B171" s="15" t="s">
        <v>26</v>
      </c>
      <c r="C171" s="16">
        <v>1</v>
      </c>
      <c r="D171" s="17"/>
      <c r="E171" s="15">
        <f t="shared" ref="E171:E176" si="17">C171*D171</f>
        <v>0</v>
      </c>
      <c r="F171" s="89" t="s">
        <v>130</v>
      </c>
    </row>
    <row r="172" spans="1:6" ht="20.100000000000001" customHeight="1">
      <c r="A172" s="85"/>
      <c r="B172" s="15" t="s">
        <v>27</v>
      </c>
      <c r="C172" s="16">
        <v>1</v>
      </c>
      <c r="D172" s="17"/>
      <c r="E172" s="15">
        <f t="shared" si="17"/>
        <v>0</v>
      </c>
      <c r="F172" s="89" t="s">
        <v>131</v>
      </c>
    </row>
    <row r="173" spans="1:6" ht="20.100000000000001" customHeight="1">
      <c r="A173" s="85"/>
      <c r="B173" s="15" t="s">
        <v>28</v>
      </c>
      <c r="C173" s="16">
        <v>1.5</v>
      </c>
      <c r="D173" s="17"/>
      <c r="E173" s="15">
        <f t="shared" si="17"/>
        <v>0</v>
      </c>
      <c r="F173" s="89" t="s">
        <v>132</v>
      </c>
    </row>
    <row r="174" spans="1:6" ht="20.100000000000001" customHeight="1">
      <c r="A174" s="85"/>
      <c r="B174" s="15" t="s">
        <v>29</v>
      </c>
      <c r="C174" s="16">
        <v>1</v>
      </c>
      <c r="D174" s="17"/>
      <c r="E174" s="15">
        <f t="shared" si="17"/>
        <v>0</v>
      </c>
      <c r="F174" s="89" t="s">
        <v>130</v>
      </c>
    </row>
    <row r="175" spans="1:6" ht="20.100000000000001" customHeight="1">
      <c r="A175" s="85"/>
      <c r="B175" s="15" t="s">
        <v>30</v>
      </c>
      <c r="C175" s="16">
        <v>1.3</v>
      </c>
      <c r="D175" s="60">
        <f>B7</f>
        <v>0</v>
      </c>
      <c r="E175" s="15">
        <f t="shared" si="17"/>
        <v>0</v>
      </c>
      <c r="F175" s="89" t="s">
        <v>133</v>
      </c>
    </row>
    <row r="176" spans="1:6" ht="20.100000000000001" customHeight="1">
      <c r="A176" s="85"/>
      <c r="B176" s="15" t="s">
        <v>31</v>
      </c>
      <c r="C176" s="16">
        <v>0</v>
      </c>
      <c r="D176" s="17"/>
      <c r="E176" s="15">
        <f t="shared" si="17"/>
        <v>0</v>
      </c>
      <c r="F176" s="89" t="s">
        <v>134</v>
      </c>
    </row>
    <row r="177" spans="1:6" ht="20.100000000000001" customHeight="1">
      <c r="A177" s="86"/>
      <c r="B177" s="15"/>
      <c r="C177" s="16"/>
      <c r="D177" s="44" t="s">
        <v>100</v>
      </c>
      <c r="E177" s="43">
        <f>SUM(E170:E176)</f>
        <v>0</v>
      </c>
    </row>
    <row r="178" spans="1:6" ht="20.100000000000001" customHeight="1">
      <c r="A178" s="24"/>
      <c r="B178" s="19"/>
      <c r="C178" s="19"/>
      <c r="D178" s="19"/>
      <c r="E178" s="19"/>
    </row>
    <row r="179" spans="1:6" ht="20.100000000000001" customHeight="1">
      <c r="A179" s="84" t="s">
        <v>46</v>
      </c>
      <c r="B179" s="14" t="s">
        <v>22</v>
      </c>
      <c r="C179" s="14" t="s">
        <v>23</v>
      </c>
      <c r="D179" s="14" t="s">
        <v>24</v>
      </c>
      <c r="E179" s="14" t="s">
        <v>25</v>
      </c>
      <c r="F179" s="90" t="s">
        <v>129</v>
      </c>
    </row>
    <row r="180" spans="1:6" ht="20.100000000000001" customHeight="1">
      <c r="A180" s="85"/>
      <c r="B180" s="15" t="s">
        <v>32</v>
      </c>
      <c r="C180" s="16">
        <v>1.5</v>
      </c>
      <c r="D180" s="17"/>
      <c r="E180" s="15">
        <f>C180*D180</f>
        <v>0</v>
      </c>
      <c r="F180" s="89" t="s">
        <v>128</v>
      </c>
    </row>
    <row r="181" spans="1:6" ht="20.100000000000001" customHeight="1">
      <c r="A181" s="85"/>
      <c r="B181" s="15" t="s">
        <v>26</v>
      </c>
      <c r="C181" s="16">
        <v>1</v>
      </c>
      <c r="D181" s="17"/>
      <c r="E181" s="15">
        <f t="shared" ref="E181:E186" si="18">C181*D181</f>
        <v>0</v>
      </c>
      <c r="F181" s="89" t="s">
        <v>130</v>
      </c>
    </row>
    <row r="182" spans="1:6" ht="20.100000000000001" customHeight="1">
      <c r="A182" s="85"/>
      <c r="B182" s="15" t="s">
        <v>27</v>
      </c>
      <c r="C182" s="16">
        <v>1</v>
      </c>
      <c r="D182" s="17"/>
      <c r="E182" s="15">
        <f t="shared" si="18"/>
        <v>0</v>
      </c>
      <c r="F182" s="89" t="s">
        <v>131</v>
      </c>
    </row>
    <row r="183" spans="1:6" ht="20.100000000000001" customHeight="1">
      <c r="A183" s="85"/>
      <c r="B183" s="15" t="s">
        <v>28</v>
      </c>
      <c r="C183" s="16">
        <v>1.5</v>
      </c>
      <c r="D183" s="17"/>
      <c r="E183" s="15">
        <f t="shared" si="18"/>
        <v>0</v>
      </c>
      <c r="F183" s="89" t="s">
        <v>132</v>
      </c>
    </row>
    <row r="184" spans="1:6" ht="20.100000000000001" customHeight="1">
      <c r="A184" s="85"/>
      <c r="B184" s="15" t="s">
        <v>29</v>
      </c>
      <c r="C184" s="16">
        <v>1</v>
      </c>
      <c r="D184" s="17"/>
      <c r="E184" s="15">
        <f t="shared" si="18"/>
        <v>0</v>
      </c>
      <c r="F184" s="89" t="s">
        <v>130</v>
      </c>
    </row>
    <row r="185" spans="1:6" ht="20.100000000000001" customHeight="1">
      <c r="A185" s="85"/>
      <c r="B185" s="15" t="s">
        <v>30</v>
      </c>
      <c r="C185" s="16">
        <v>1.3</v>
      </c>
      <c r="D185" s="60">
        <f>B7</f>
        <v>0</v>
      </c>
      <c r="E185" s="15">
        <f t="shared" si="18"/>
        <v>0</v>
      </c>
      <c r="F185" s="89" t="s">
        <v>133</v>
      </c>
    </row>
    <row r="186" spans="1:6" ht="20.100000000000001" customHeight="1">
      <c r="A186" s="85"/>
      <c r="B186" s="15" t="s">
        <v>31</v>
      </c>
      <c r="C186" s="16">
        <v>0</v>
      </c>
      <c r="D186" s="17"/>
      <c r="E186" s="15">
        <f t="shared" si="18"/>
        <v>0</v>
      </c>
      <c r="F186" s="89" t="s">
        <v>134</v>
      </c>
    </row>
    <row r="187" spans="1:6" ht="20.100000000000001" customHeight="1">
      <c r="A187" s="86"/>
      <c r="B187" s="15"/>
      <c r="C187" s="16"/>
      <c r="D187" s="44" t="s">
        <v>100</v>
      </c>
      <c r="E187" s="43">
        <f>SUM(E180:E186)</f>
        <v>0</v>
      </c>
    </row>
    <row r="188" spans="1:6" ht="20.100000000000001" customHeight="1">
      <c r="A188" s="24"/>
      <c r="B188" s="19"/>
      <c r="C188" s="19"/>
      <c r="D188" s="19"/>
      <c r="E188" s="19"/>
    </row>
    <row r="189" spans="1:6" ht="20.100000000000001" customHeight="1">
      <c r="A189" s="84" t="s">
        <v>47</v>
      </c>
      <c r="B189" s="14" t="s">
        <v>22</v>
      </c>
      <c r="C189" s="14" t="s">
        <v>23</v>
      </c>
      <c r="D189" s="14" t="s">
        <v>24</v>
      </c>
      <c r="E189" s="14" t="s">
        <v>25</v>
      </c>
      <c r="F189" s="90" t="s">
        <v>129</v>
      </c>
    </row>
    <row r="190" spans="1:6" ht="20.100000000000001" customHeight="1">
      <c r="A190" s="85"/>
      <c r="B190" s="15" t="s">
        <v>32</v>
      </c>
      <c r="C190" s="16">
        <v>1.5</v>
      </c>
      <c r="D190" s="17"/>
      <c r="E190" s="15">
        <f>C190*D190</f>
        <v>0</v>
      </c>
      <c r="F190" s="89" t="s">
        <v>128</v>
      </c>
    </row>
    <row r="191" spans="1:6" ht="20.100000000000001" customHeight="1">
      <c r="A191" s="85"/>
      <c r="B191" s="15" t="s">
        <v>26</v>
      </c>
      <c r="C191" s="16">
        <v>1</v>
      </c>
      <c r="D191" s="17"/>
      <c r="E191" s="15">
        <f t="shared" ref="E191:E196" si="19">C191*D191</f>
        <v>0</v>
      </c>
      <c r="F191" s="89" t="s">
        <v>130</v>
      </c>
    </row>
    <row r="192" spans="1:6" ht="20.100000000000001" customHeight="1">
      <c r="A192" s="85"/>
      <c r="B192" s="15" t="s">
        <v>27</v>
      </c>
      <c r="C192" s="16">
        <v>1</v>
      </c>
      <c r="D192" s="17"/>
      <c r="E192" s="15">
        <f t="shared" si="19"/>
        <v>0</v>
      </c>
      <c r="F192" s="89" t="s">
        <v>131</v>
      </c>
    </row>
    <row r="193" spans="1:6" ht="20.100000000000001" customHeight="1">
      <c r="A193" s="85"/>
      <c r="B193" s="15" t="s">
        <v>28</v>
      </c>
      <c r="C193" s="16">
        <v>1.5</v>
      </c>
      <c r="D193" s="17"/>
      <c r="E193" s="15">
        <f t="shared" si="19"/>
        <v>0</v>
      </c>
      <c r="F193" s="89" t="s">
        <v>132</v>
      </c>
    </row>
    <row r="194" spans="1:6" ht="20.100000000000001" customHeight="1">
      <c r="A194" s="85"/>
      <c r="B194" s="15" t="s">
        <v>29</v>
      </c>
      <c r="C194" s="16">
        <v>1</v>
      </c>
      <c r="D194" s="17"/>
      <c r="E194" s="15">
        <f t="shared" si="19"/>
        <v>0</v>
      </c>
      <c r="F194" s="89" t="s">
        <v>130</v>
      </c>
    </row>
    <row r="195" spans="1:6" ht="20.100000000000001" customHeight="1">
      <c r="A195" s="85"/>
      <c r="B195" s="15" t="s">
        <v>30</v>
      </c>
      <c r="C195" s="16">
        <v>1.3</v>
      </c>
      <c r="D195" s="60">
        <f>B7</f>
        <v>0</v>
      </c>
      <c r="E195" s="15">
        <f t="shared" si="19"/>
        <v>0</v>
      </c>
      <c r="F195" s="89" t="s">
        <v>133</v>
      </c>
    </row>
    <row r="196" spans="1:6" ht="20.100000000000001" customHeight="1">
      <c r="A196" s="85"/>
      <c r="B196" s="15" t="s">
        <v>31</v>
      </c>
      <c r="C196" s="16">
        <v>0</v>
      </c>
      <c r="D196" s="17"/>
      <c r="E196" s="15">
        <f t="shared" si="19"/>
        <v>0</v>
      </c>
      <c r="F196" s="89" t="s">
        <v>134</v>
      </c>
    </row>
    <row r="197" spans="1:6" ht="20.100000000000001" customHeight="1">
      <c r="A197" s="86"/>
      <c r="B197" s="15"/>
      <c r="C197" s="16"/>
      <c r="D197" s="44" t="s">
        <v>100</v>
      </c>
      <c r="E197" s="43">
        <f>SUM(E190:E196)</f>
        <v>0</v>
      </c>
    </row>
    <row r="198" spans="1:6" ht="20.100000000000001" customHeight="1">
      <c r="A198" s="24"/>
      <c r="B198" s="19"/>
      <c r="C198" s="19"/>
      <c r="D198" s="19"/>
      <c r="E198" s="19"/>
    </row>
    <row r="199" spans="1:6" ht="20.100000000000001" customHeight="1">
      <c r="A199" s="84" t="s">
        <v>48</v>
      </c>
      <c r="B199" s="14" t="s">
        <v>22</v>
      </c>
      <c r="C199" s="14" t="s">
        <v>23</v>
      </c>
      <c r="D199" s="14" t="s">
        <v>24</v>
      </c>
      <c r="E199" s="14" t="s">
        <v>25</v>
      </c>
      <c r="F199" s="90" t="s">
        <v>129</v>
      </c>
    </row>
    <row r="200" spans="1:6" ht="20.100000000000001" customHeight="1">
      <c r="A200" s="85"/>
      <c r="B200" s="15" t="s">
        <v>32</v>
      </c>
      <c r="C200" s="16">
        <v>1.5</v>
      </c>
      <c r="D200" s="17"/>
      <c r="E200" s="15">
        <f>C200*D200</f>
        <v>0</v>
      </c>
      <c r="F200" s="89" t="s">
        <v>128</v>
      </c>
    </row>
    <row r="201" spans="1:6" ht="20.100000000000001" customHeight="1">
      <c r="A201" s="85"/>
      <c r="B201" s="15" t="s">
        <v>26</v>
      </c>
      <c r="C201" s="16">
        <v>1</v>
      </c>
      <c r="D201" s="17"/>
      <c r="E201" s="15">
        <f t="shared" ref="E201:E206" si="20">C201*D201</f>
        <v>0</v>
      </c>
      <c r="F201" s="89" t="s">
        <v>130</v>
      </c>
    </row>
    <row r="202" spans="1:6" ht="20.100000000000001" customHeight="1">
      <c r="A202" s="85"/>
      <c r="B202" s="15" t="s">
        <v>27</v>
      </c>
      <c r="C202" s="16">
        <v>1.5</v>
      </c>
      <c r="D202" s="17"/>
      <c r="E202" s="15">
        <f t="shared" si="20"/>
        <v>0</v>
      </c>
      <c r="F202" s="89" t="s">
        <v>131</v>
      </c>
    </row>
    <row r="203" spans="1:6" ht="20.100000000000001" customHeight="1">
      <c r="A203" s="85"/>
      <c r="B203" s="15" t="s">
        <v>28</v>
      </c>
      <c r="C203" s="16">
        <v>1.5</v>
      </c>
      <c r="D203" s="17"/>
      <c r="E203" s="15">
        <f t="shared" si="20"/>
        <v>0</v>
      </c>
      <c r="F203" s="89" t="s">
        <v>132</v>
      </c>
    </row>
    <row r="204" spans="1:6" ht="20.100000000000001" customHeight="1">
      <c r="A204" s="85"/>
      <c r="B204" s="15" t="s">
        <v>29</v>
      </c>
      <c r="C204" s="16">
        <v>1</v>
      </c>
      <c r="D204" s="17"/>
      <c r="E204" s="15">
        <f t="shared" si="20"/>
        <v>0</v>
      </c>
      <c r="F204" s="89" t="s">
        <v>130</v>
      </c>
    </row>
    <row r="205" spans="1:6" ht="20.100000000000001" customHeight="1">
      <c r="A205" s="85"/>
      <c r="B205" s="15" t="s">
        <v>30</v>
      </c>
      <c r="C205" s="16">
        <v>1</v>
      </c>
      <c r="D205" s="60">
        <f>B7</f>
        <v>0</v>
      </c>
      <c r="E205" s="15">
        <f t="shared" si="20"/>
        <v>0</v>
      </c>
      <c r="F205" s="89" t="s">
        <v>133</v>
      </c>
    </row>
    <row r="206" spans="1:6" ht="20.100000000000001" customHeight="1">
      <c r="A206" s="85"/>
      <c r="B206" s="15" t="s">
        <v>31</v>
      </c>
      <c r="C206" s="16">
        <v>0</v>
      </c>
      <c r="D206" s="17"/>
      <c r="E206" s="15">
        <f t="shared" si="20"/>
        <v>0</v>
      </c>
      <c r="F206" s="89" t="s">
        <v>134</v>
      </c>
    </row>
    <row r="207" spans="1:6" ht="20.100000000000001" customHeight="1">
      <c r="A207" s="86"/>
      <c r="B207" s="15"/>
      <c r="C207" s="16"/>
      <c r="D207" s="44" t="s">
        <v>100</v>
      </c>
      <c r="E207" s="43">
        <f>SUM(E200:E206)</f>
        <v>0</v>
      </c>
    </row>
    <row r="208" spans="1:6" ht="20.100000000000001" customHeight="1">
      <c r="A208" s="24"/>
      <c r="B208" s="19"/>
      <c r="C208" s="19"/>
      <c r="D208" s="19"/>
      <c r="E208" s="19"/>
    </row>
    <row r="209" spans="1:6" ht="20.100000000000001" customHeight="1">
      <c r="A209" s="84" t="s">
        <v>49</v>
      </c>
      <c r="B209" s="14" t="s">
        <v>22</v>
      </c>
      <c r="C209" s="14" t="s">
        <v>23</v>
      </c>
      <c r="D209" s="14" t="s">
        <v>24</v>
      </c>
      <c r="E209" s="14" t="s">
        <v>25</v>
      </c>
      <c r="F209" s="90" t="s">
        <v>129</v>
      </c>
    </row>
    <row r="210" spans="1:6" ht="20.100000000000001" customHeight="1">
      <c r="A210" s="85"/>
      <c r="B210" s="15" t="s">
        <v>32</v>
      </c>
      <c r="C210" s="16">
        <v>1.5</v>
      </c>
      <c r="D210" s="17"/>
      <c r="E210" s="15">
        <f>C210*D210</f>
        <v>0</v>
      </c>
      <c r="F210" s="89" t="s">
        <v>128</v>
      </c>
    </row>
    <row r="211" spans="1:6" ht="20.100000000000001" customHeight="1">
      <c r="A211" s="85"/>
      <c r="B211" s="15" t="s">
        <v>26</v>
      </c>
      <c r="C211" s="16">
        <v>1.5</v>
      </c>
      <c r="D211" s="17"/>
      <c r="E211" s="15">
        <f t="shared" ref="E211:E216" si="21">C211*D211</f>
        <v>0</v>
      </c>
      <c r="F211" s="89" t="s">
        <v>130</v>
      </c>
    </row>
    <row r="212" spans="1:6" ht="20.100000000000001" customHeight="1">
      <c r="A212" s="85"/>
      <c r="B212" s="15" t="s">
        <v>27</v>
      </c>
      <c r="C212" s="16">
        <v>1</v>
      </c>
      <c r="D212" s="17"/>
      <c r="E212" s="15">
        <f t="shared" si="21"/>
        <v>0</v>
      </c>
      <c r="F212" s="89" t="s">
        <v>131</v>
      </c>
    </row>
    <row r="213" spans="1:6" ht="20.100000000000001" customHeight="1">
      <c r="A213" s="85"/>
      <c r="B213" s="15" t="s">
        <v>28</v>
      </c>
      <c r="C213" s="16">
        <v>1</v>
      </c>
      <c r="D213" s="17"/>
      <c r="E213" s="15">
        <f t="shared" si="21"/>
        <v>0</v>
      </c>
      <c r="F213" s="89" t="s">
        <v>132</v>
      </c>
    </row>
    <row r="214" spans="1:6" ht="20.100000000000001" customHeight="1">
      <c r="A214" s="85"/>
      <c r="B214" s="15" t="s">
        <v>29</v>
      </c>
      <c r="C214" s="16">
        <v>1.5</v>
      </c>
      <c r="D214" s="17"/>
      <c r="E214" s="15">
        <f t="shared" si="21"/>
        <v>0</v>
      </c>
      <c r="F214" s="89" t="s">
        <v>130</v>
      </c>
    </row>
    <row r="215" spans="1:6" ht="20.100000000000001" customHeight="1">
      <c r="A215" s="85"/>
      <c r="B215" s="15" t="s">
        <v>30</v>
      </c>
      <c r="C215" s="16">
        <v>1</v>
      </c>
      <c r="D215" s="60">
        <f>B7</f>
        <v>0</v>
      </c>
      <c r="E215" s="15">
        <f t="shared" si="21"/>
        <v>0</v>
      </c>
      <c r="F215" s="89" t="s">
        <v>133</v>
      </c>
    </row>
    <row r="216" spans="1:6" ht="20.100000000000001" customHeight="1">
      <c r="A216" s="85"/>
      <c r="B216" s="15" t="s">
        <v>31</v>
      </c>
      <c r="C216" s="16">
        <v>0</v>
      </c>
      <c r="D216" s="17"/>
      <c r="E216" s="15">
        <f t="shared" si="21"/>
        <v>0</v>
      </c>
      <c r="F216" s="89" t="s">
        <v>134</v>
      </c>
    </row>
    <row r="217" spans="1:6" ht="20.100000000000001" customHeight="1">
      <c r="A217" s="86"/>
      <c r="B217" s="15"/>
      <c r="C217" s="16"/>
      <c r="D217" s="44" t="s">
        <v>100</v>
      </c>
      <c r="E217" s="43">
        <f>SUM(E210:E216)</f>
        <v>0</v>
      </c>
    </row>
    <row r="218" spans="1:6" ht="20.100000000000001" customHeight="1">
      <c r="A218" s="25"/>
    </row>
    <row r="219" spans="1:6" ht="20.100000000000001" customHeight="1">
      <c r="A219" s="84" t="s">
        <v>52</v>
      </c>
      <c r="B219" s="14" t="s">
        <v>22</v>
      </c>
      <c r="C219" s="14" t="s">
        <v>23</v>
      </c>
      <c r="D219" s="14" t="s">
        <v>24</v>
      </c>
      <c r="E219" s="14" t="s">
        <v>25</v>
      </c>
      <c r="F219" s="90" t="s">
        <v>129</v>
      </c>
    </row>
    <row r="220" spans="1:6" ht="20.100000000000001" customHeight="1">
      <c r="A220" s="85"/>
      <c r="B220" s="15" t="s">
        <v>32</v>
      </c>
      <c r="C220" s="16">
        <v>1.5</v>
      </c>
      <c r="D220" s="17"/>
      <c r="E220" s="15">
        <f>C220*D220</f>
        <v>0</v>
      </c>
      <c r="F220" s="89" t="s">
        <v>128</v>
      </c>
    </row>
    <row r="221" spans="1:6" ht="20.100000000000001" customHeight="1">
      <c r="A221" s="85"/>
      <c r="B221" s="15" t="s">
        <v>26</v>
      </c>
      <c r="C221" s="16">
        <v>1</v>
      </c>
      <c r="D221" s="17"/>
      <c r="E221" s="15">
        <f t="shared" ref="E221:E226" si="22">C221*D221</f>
        <v>0</v>
      </c>
      <c r="F221" s="89" t="s">
        <v>130</v>
      </c>
    </row>
    <row r="222" spans="1:6" ht="20.100000000000001" customHeight="1">
      <c r="A222" s="85"/>
      <c r="B222" s="15" t="s">
        <v>27</v>
      </c>
      <c r="C222" s="16">
        <v>1.5</v>
      </c>
      <c r="D222" s="17"/>
      <c r="E222" s="15">
        <f t="shared" si="22"/>
        <v>0</v>
      </c>
      <c r="F222" s="89" t="s">
        <v>131</v>
      </c>
    </row>
    <row r="223" spans="1:6" ht="20.100000000000001" customHeight="1">
      <c r="A223" s="85"/>
      <c r="B223" s="15" t="s">
        <v>28</v>
      </c>
      <c r="C223" s="16">
        <v>1.5</v>
      </c>
      <c r="D223" s="17"/>
      <c r="E223" s="15">
        <f t="shared" si="22"/>
        <v>0</v>
      </c>
      <c r="F223" s="89" t="s">
        <v>132</v>
      </c>
    </row>
    <row r="224" spans="1:6" ht="20.100000000000001" customHeight="1">
      <c r="A224" s="85"/>
      <c r="B224" s="15" t="s">
        <v>29</v>
      </c>
      <c r="C224" s="16">
        <v>1</v>
      </c>
      <c r="D224" s="17"/>
      <c r="E224" s="15">
        <f t="shared" si="22"/>
        <v>0</v>
      </c>
      <c r="F224" s="89" t="s">
        <v>130</v>
      </c>
    </row>
    <row r="225" spans="1:6" ht="20.100000000000001" customHeight="1">
      <c r="A225" s="85"/>
      <c r="B225" s="15" t="s">
        <v>30</v>
      </c>
      <c r="C225" s="16">
        <v>1</v>
      </c>
      <c r="D225" s="60">
        <f>B7</f>
        <v>0</v>
      </c>
      <c r="E225" s="15">
        <f t="shared" si="22"/>
        <v>0</v>
      </c>
      <c r="F225" s="89" t="s">
        <v>133</v>
      </c>
    </row>
    <row r="226" spans="1:6" ht="20.100000000000001" customHeight="1">
      <c r="A226" s="85"/>
      <c r="B226" s="15" t="s">
        <v>31</v>
      </c>
      <c r="C226" s="16">
        <v>0</v>
      </c>
      <c r="D226" s="17"/>
      <c r="E226" s="15">
        <f t="shared" si="22"/>
        <v>0</v>
      </c>
      <c r="F226" s="89" t="s">
        <v>134</v>
      </c>
    </row>
    <row r="227" spans="1:6" ht="20.100000000000001" customHeight="1">
      <c r="A227" s="86"/>
      <c r="B227" s="15"/>
      <c r="C227" s="16"/>
      <c r="D227" s="44" t="s">
        <v>100</v>
      </c>
      <c r="E227" s="43">
        <f>SUM(E220:E226)</f>
        <v>0</v>
      </c>
    </row>
    <row r="228" spans="1:6" ht="20.100000000000001" customHeight="1"/>
  </sheetData>
  <mergeCells count="26">
    <mergeCell ref="A219:A227"/>
    <mergeCell ref="A1:E1"/>
    <mergeCell ref="A179:A187"/>
    <mergeCell ref="A189:A197"/>
    <mergeCell ref="A199:A207"/>
    <mergeCell ref="A209:A217"/>
    <mergeCell ref="A29:A37"/>
    <mergeCell ref="A39:A47"/>
    <mergeCell ref="A119:A127"/>
    <mergeCell ref="A129:A137"/>
    <mergeCell ref="A139:A147"/>
    <mergeCell ref="A149:A157"/>
    <mergeCell ref="A159:A167"/>
    <mergeCell ref="A169:A177"/>
    <mergeCell ref="A19:A27"/>
    <mergeCell ref="A69:A77"/>
    <mergeCell ref="A99:A107"/>
    <mergeCell ref="A109:A117"/>
    <mergeCell ref="A9:A17"/>
    <mergeCell ref="A49:A57"/>
    <mergeCell ref="A59:A67"/>
    <mergeCell ref="A2:E2"/>
    <mergeCell ref="A4:A7"/>
    <mergeCell ref="B4:B6"/>
    <mergeCell ref="A79:A87"/>
    <mergeCell ref="A89:A9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高中職免試(含優免)</vt:lpstr>
      <vt:lpstr>五專優免</vt:lpstr>
      <vt:lpstr>(北區)五專聯免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2019-06-19T14:59:57Z</cp:lastPrinted>
  <dcterms:created xsi:type="dcterms:W3CDTF">2016-05-11T10:21:15Z</dcterms:created>
  <dcterms:modified xsi:type="dcterms:W3CDTF">2020-06-10T07:50:07Z</dcterms:modified>
</cp:coreProperties>
</file>